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Documents\CUENTAS PUBLICAS\Ctas Publicas 2024\Cta. Pública Junio\INFORMES AVANCES DE GESTION\"/>
    </mc:Choice>
  </mc:AlternateContent>
  <bookViews>
    <workbookView xWindow="0" yWindow="0" windowWidth="28800" windowHeight="12135"/>
  </bookViews>
  <sheets>
    <sheet name="ANEXO 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55" i="1"/>
  <c r="D30" i="1"/>
  <c r="D23" i="1"/>
  <c r="D37" i="1" s="1"/>
  <c r="D15" i="1"/>
  <c r="D11" i="1"/>
  <c r="D19" i="1" l="1"/>
  <c r="D74" i="1"/>
</calcChain>
</file>

<file path=xl/sharedStrings.xml><?xml version="1.0" encoding="utf-8"?>
<sst xmlns="http://schemas.openxmlformats.org/spreadsheetml/2006/main" count="58" uniqueCount="26">
  <si>
    <t>Anexo 12</t>
  </si>
  <si>
    <t xml:space="preserve">INFORME DE AVANCE DE GESTIÓN </t>
  </si>
  <si>
    <t>FINANCIERA</t>
  </si>
  <si>
    <t>Clave:</t>
  </si>
  <si>
    <t>Ente Fiscalizado:</t>
  </si>
  <si>
    <t>ORGANISMO OPERADOR DE AGUA DEL MUNICIPIO DE SAN FRANCISCO DE LOS ROMO</t>
  </si>
  <si>
    <t>Período:</t>
  </si>
  <si>
    <t>INGRESOS</t>
  </si>
  <si>
    <t>TOTAL REAL ACUMULADO DEL EJERCICIO</t>
  </si>
  <si>
    <t>JUSTIFICACIÓN DE LA DIFERENCIA</t>
  </si>
  <si>
    <t>APROVECHAMIENTOS DE TIPO CORRIENTE</t>
  </si>
  <si>
    <t>OTROS DERECHOS</t>
  </si>
  <si>
    <t>TRANSFERENCIAS Y ASIGNACIONES</t>
  </si>
  <si>
    <t>TOTAL PROGRAMADO ACUMULADO DEL EJERCICIO</t>
  </si>
  <si>
    <t xml:space="preserve">DIFERENCIA </t>
  </si>
  <si>
    <t>EGRESOS</t>
  </si>
  <si>
    <t xml:space="preserve">          SERVICIOS PERSONALES</t>
  </si>
  <si>
    <t xml:space="preserve">          MATERIALES Y SUMINISTROS</t>
  </si>
  <si>
    <t xml:space="preserve">          SERVICIOS GENERALES</t>
  </si>
  <si>
    <t xml:space="preserve">          TRANSFERECNICAS, ASIGNACIONES,SUBSIDIOS Y OTRAS AYUDAS</t>
  </si>
  <si>
    <t xml:space="preserve">          BIENES MUEBLES, INMUEBLES E INTANGIBLES</t>
  </si>
  <si>
    <t xml:space="preserve">          INVERSIÓN PUBLICA</t>
  </si>
  <si>
    <t>Operación Administrativa</t>
  </si>
  <si>
    <t>Dia Mundial del Agua</t>
  </si>
  <si>
    <t>ABRIL - JUNIO 2024</t>
  </si>
  <si>
    <t>ABRIL-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</si>
</sst>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color theme="1"/>
      <name val="Arial"/>
      <family val="2"/>
    </font>
    <font>
      <sz val="7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Fill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Border="1"/>
    <xf numFmtId="0" fontId="3" fillId="0" borderId="1" xfId="0" applyFont="1" applyFill="1" applyBorder="1"/>
    <xf numFmtId="0" fontId="3" fillId="0" borderId="1" xfId="0" applyFont="1" applyBorder="1"/>
    <xf numFmtId="0" fontId="3" fillId="0" borderId="2" xfId="0" applyFont="1" applyBorder="1" applyAlignment="1"/>
    <xf numFmtId="0" fontId="3" fillId="0" borderId="2" xfId="0" applyFont="1" applyFill="1" applyBorder="1"/>
    <xf numFmtId="0" fontId="3" fillId="0" borderId="2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/>
    <xf numFmtId="43" fontId="6" fillId="0" borderId="7" xfId="1" applyFont="1" applyBorder="1" applyAlignment="1"/>
    <xf numFmtId="43" fontId="6" fillId="0" borderId="0" xfId="1" applyFont="1" applyFill="1" applyBorder="1"/>
    <xf numFmtId="43" fontId="6" fillId="0" borderId="0" xfId="1" applyFont="1" applyBorder="1"/>
    <xf numFmtId="0" fontId="3" fillId="0" borderId="8" xfId="0" applyFont="1" applyBorder="1" applyAlignment="1">
      <alignment horizontal="left"/>
    </xf>
    <xf numFmtId="43" fontId="7" fillId="0" borderId="9" xfId="1" applyFont="1" applyFill="1" applyBorder="1" applyAlignment="1"/>
    <xf numFmtId="0" fontId="3" fillId="0" borderId="10" xfId="0" applyFont="1" applyFill="1" applyBorder="1"/>
    <xf numFmtId="43" fontId="3" fillId="0" borderId="11" xfId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43" fontId="3" fillId="0" borderId="13" xfId="1" applyFont="1" applyFill="1" applyBorder="1" applyAlignment="1">
      <alignment vertical="top"/>
    </xf>
    <xf numFmtId="43" fontId="3" fillId="0" borderId="14" xfId="1" applyFont="1" applyFill="1" applyBorder="1" applyAlignment="1">
      <alignment vertical="top"/>
    </xf>
    <xf numFmtId="43" fontId="3" fillId="0" borderId="15" xfId="1" applyFont="1" applyFill="1" applyBorder="1" applyAlignment="1">
      <alignment vertical="top"/>
    </xf>
    <xf numFmtId="0" fontId="5" fillId="0" borderId="8" xfId="0" applyFont="1" applyBorder="1"/>
    <xf numFmtId="43" fontId="8" fillId="0" borderId="9" xfId="0" applyNumberFormat="1" applyFont="1" applyFill="1" applyBorder="1" applyAlignment="1"/>
    <xf numFmtId="0" fontId="5" fillId="0" borderId="16" xfId="0" applyFont="1" applyBorder="1" applyAlignment="1">
      <alignment horizontal="center"/>
    </xf>
    <xf numFmtId="43" fontId="6" fillId="0" borderId="17" xfId="1" applyFont="1" applyBorder="1" applyAlignment="1"/>
    <xf numFmtId="43" fontId="3" fillId="0" borderId="18" xfId="1" applyFont="1" applyFill="1" applyBorder="1" applyAlignment="1">
      <alignment vertical="top"/>
    </xf>
    <xf numFmtId="43" fontId="3" fillId="0" borderId="19" xfId="1" applyFont="1" applyFill="1" applyBorder="1" applyAlignment="1">
      <alignment vertical="top"/>
    </xf>
    <xf numFmtId="43" fontId="3" fillId="0" borderId="20" xfId="1" applyFont="1" applyFill="1" applyBorder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43" fontId="5" fillId="0" borderId="0" xfId="0" applyNumberFormat="1" applyFont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center"/>
    </xf>
    <xf numFmtId="43" fontId="6" fillId="0" borderId="7" xfId="1" applyFont="1" applyBorder="1"/>
    <xf numFmtId="43" fontId="7" fillId="0" borderId="9" xfId="0" applyNumberFormat="1" applyFont="1" applyFill="1" applyBorder="1"/>
    <xf numFmtId="0" fontId="3" fillId="0" borderId="8" xfId="0" applyFont="1" applyBorder="1"/>
    <xf numFmtId="43" fontId="3" fillId="0" borderId="9" xfId="1" applyFont="1" applyFill="1" applyBorder="1"/>
    <xf numFmtId="0" fontId="5" fillId="0" borderId="26" xfId="0" applyFont="1" applyBorder="1"/>
    <xf numFmtId="43" fontId="6" fillId="0" borderId="9" xfId="1" applyFont="1" applyBorder="1"/>
    <xf numFmtId="43" fontId="3" fillId="0" borderId="9" xfId="1" applyFont="1" applyBorder="1"/>
    <xf numFmtId="43" fontId="6" fillId="0" borderId="27" xfId="1" applyFont="1" applyBorder="1"/>
    <xf numFmtId="0" fontId="5" fillId="0" borderId="30" xfId="0" applyFont="1" applyBorder="1"/>
    <xf numFmtId="43" fontId="6" fillId="0" borderId="31" xfId="1" applyFont="1" applyBorder="1"/>
    <xf numFmtId="0" fontId="3" fillId="2" borderId="32" xfId="0" applyFont="1" applyFill="1" applyBorder="1"/>
    <xf numFmtId="43" fontId="7" fillId="0" borderId="9" xfId="1" applyFont="1" applyFill="1" applyBorder="1"/>
    <xf numFmtId="43" fontId="5" fillId="0" borderId="21" xfId="1" applyFont="1" applyFill="1" applyBorder="1" applyAlignment="1"/>
    <xf numFmtId="43" fontId="5" fillId="0" borderId="22" xfId="1" applyFont="1" applyFill="1" applyBorder="1" applyAlignment="1"/>
    <xf numFmtId="43" fontId="5" fillId="0" borderId="23" xfId="1" applyFont="1" applyFill="1" applyBorder="1" applyAlignment="1"/>
    <xf numFmtId="43" fontId="5" fillId="0" borderId="24" xfId="1" applyFont="1" applyFill="1" applyBorder="1" applyAlignment="1"/>
    <xf numFmtId="43" fontId="5" fillId="0" borderId="0" xfId="1" applyFont="1" applyFill="1" applyBorder="1" applyAlignment="1"/>
    <xf numFmtId="43" fontId="5" fillId="0" borderId="25" xfId="1" applyFont="1" applyFill="1" applyBorder="1" applyAlignment="1"/>
    <xf numFmtId="0" fontId="3" fillId="0" borderId="32" xfId="0" applyFont="1" applyFill="1" applyBorder="1"/>
    <xf numFmtId="0" fontId="3" fillId="0" borderId="33" xfId="0" applyFont="1" applyFill="1" applyBorder="1"/>
    <xf numFmtId="0" fontId="3" fillId="0" borderId="16" xfId="0" applyFont="1" applyFill="1" applyBorder="1" applyAlignment="1">
      <alignment horizontal="left" vertical="center" wrapText="1"/>
    </xf>
    <xf numFmtId="43" fontId="3" fillId="0" borderId="34" xfId="1" applyFont="1" applyBorder="1"/>
    <xf numFmtId="0" fontId="5" fillId="0" borderId="35" xfId="0" applyFont="1" applyBorder="1"/>
    <xf numFmtId="43" fontId="6" fillId="0" borderId="36" xfId="1" applyFont="1" applyBorder="1"/>
    <xf numFmtId="43" fontId="3" fillId="0" borderId="37" xfId="1" applyFont="1" applyBorder="1"/>
    <xf numFmtId="43" fontId="3" fillId="0" borderId="0" xfId="1" applyFont="1" applyFill="1" applyBorder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3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21" xfId="1" applyFont="1" applyFill="1" applyBorder="1" applyAlignment="1">
      <alignment horizontal="center"/>
    </xf>
    <xf numFmtId="43" fontId="5" fillId="0" borderId="22" xfId="1" applyFont="1" applyFill="1" applyBorder="1" applyAlignment="1">
      <alignment horizontal="center"/>
    </xf>
    <xf numFmtId="43" fontId="5" fillId="0" borderId="23" xfId="1" applyFont="1" applyFill="1" applyBorder="1" applyAlignment="1">
      <alignment horizontal="center"/>
    </xf>
    <xf numFmtId="43" fontId="5" fillId="0" borderId="24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5" fillId="0" borderId="25" xfId="1" applyFont="1" applyFill="1" applyBorder="1" applyAlignment="1">
      <alignment horizontal="center"/>
    </xf>
    <xf numFmtId="43" fontId="5" fillId="0" borderId="16" xfId="1" applyFont="1" applyFill="1" applyBorder="1" applyAlignment="1">
      <alignment horizontal="center"/>
    </xf>
    <xf numFmtId="43" fontId="5" fillId="0" borderId="28" xfId="1" applyFont="1" applyFill="1" applyBorder="1" applyAlignment="1">
      <alignment horizontal="center"/>
    </xf>
    <xf numFmtId="43" fontId="5" fillId="0" borderId="29" xfId="1" applyFont="1" applyFill="1" applyBorder="1" applyAlignment="1">
      <alignment horizontal="center"/>
    </xf>
    <xf numFmtId="0" fontId="3" fillId="2" borderId="8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11</xdr:row>
      <xdr:rowOff>209550</xdr:rowOff>
    </xdr:from>
    <xdr:to>
      <xdr:col>11</xdr:col>
      <xdr:colOff>304800</xdr:colOff>
      <xdr:row>16</xdr:row>
      <xdr:rowOff>182096</xdr:rowOff>
    </xdr:to>
    <xdr:sp macro="" textlink="">
      <xdr:nvSpPr>
        <xdr:cNvPr id="2" name="1 CuadroTexto"/>
        <xdr:cNvSpPr txBox="1"/>
      </xdr:nvSpPr>
      <xdr:spPr>
        <a:xfrm>
          <a:off x="5800725" y="1885950"/>
          <a:ext cx="2819400" cy="102029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baseline="0"/>
            <a:t>Nuestra principal fuente de ingresos es por los derechos, aprovechamientos que se recaudan  y se ha logrado rebasar lo proyectado  al segundo trimestre del año.</a:t>
          </a:r>
        </a:p>
        <a:p>
          <a:pPr algn="ctr"/>
          <a:endParaRPr lang="es-MX"/>
        </a:p>
      </xdr:txBody>
    </xdr:sp>
    <xdr:clientData/>
  </xdr:twoCellAnchor>
  <xdr:twoCellAnchor>
    <xdr:from>
      <xdr:col>6</xdr:col>
      <xdr:colOff>412096</xdr:colOff>
      <xdr:row>23</xdr:row>
      <xdr:rowOff>154082</xdr:rowOff>
    </xdr:from>
    <xdr:to>
      <xdr:col>11</xdr:col>
      <xdr:colOff>440671</xdr:colOff>
      <xdr:row>36</xdr:row>
      <xdr:rowOff>133070</xdr:rowOff>
    </xdr:to>
    <xdr:sp macro="" textlink="">
      <xdr:nvSpPr>
        <xdr:cNvPr id="3" name="2 CuadroTexto"/>
        <xdr:cNvSpPr txBox="1"/>
      </xdr:nvSpPr>
      <xdr:spPr>
        <a:xfrm>
          <a:off x="5784196" y="4259357"/>
          <a:ext cx="2971800" cy="27031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La</a:t>
          </a:r>
          <a:r>
            <a:rPr lang="es-MX" sz="1100" baseline="0"/>
            <a:t> Prioridad del Organismo ha sido mantener a la población del Municipio con la calidad del servicio, ya que para esto es necesario continuar con el adecuado mantenimiento y rehabilitacion a los pozos; asi como la conservación en buen estado,  y que esto contribuya a que funcionen de manera correcta y precisa. También es necesario resaltar que mes con mes se liquida el  pago de Energia Electrica ya que es de los gastos mas fuertes que fectua el orgoa.</a:t>
          </a:r>
        </a:p>
        <a:p>
          <a:pPr algn="l"/>
          <a:r>
            <a:rPr lang="es-MX" sz="1100" baseline="0"/>
            <a:t>Otro punto importante es el pago oportuno a nuestro personal.</a:t>
          </a:r>
        </a:p>
        <a:p>
          <a:pPr algn="l"/>
          <a:endParaRPr lang="es-MX" sz="1100" baseline="0"/>
        </a:p>
      </xdr:txBody>
    </xdr:sp>
    <xdr:clientData/>
  </xdr:twoCellAnchor>
  <xdr:twoCellAnchor>
    <xdr:from>
      <xdr:col>6</xdr:col>
      <xdr:colOff>289672</xdr:colOff>
      <xdr:row>61</xdr:row>
      <xdr:rowOff>36418</xdr:rowOff>
    </xdr:from>
    <xdr:to>
      <xdr:col>11</xdr:col>
      <xdr:colOff>584947</xdr:colOff>
      <xdr:row>69</xdr:row>
      <xdr:rowOff>158750</xdr:rowOff>
    </xdr:to>
    <xdr:sp macro="" textlink="">
      <xdr:nvSpPr>
        <xdr:cNvPr id="4" name="3 CuadroTexto"/>
        <xdr:cNvSpPr txBox="1"/>
      </xdr:nvSpPr>
      <xdr:spPr>
        <a:xfrm>
          <a:off x="5663360" y="11339418"/>
          <a:ext cx="3232150" cy="17733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/>
            <a:t>Los proyectos estan diseñados para cumplir  de la mejor manera</a:t>
          </a:r>
          <a:r>
            <a:rPr lang="es-MX" baseline="0"/>
            <a:t> con las metas y la operación del Organismo, en la mayoria de ellos hemos rebasado el presupuesto trimestral pero es en base a las demandas de la población y de acuerdo a las necesidaes extraordinarias que se presentan cotidianamente.</a:t>
          </a:r>
          <a:endParaRPr lang="es-MX"/>
        </a:p>
      </xdr:txBody>
    </xdr:sp>
    <xdr:clientData/>
  </xdr:twoCellAnchor>
  <xdr:twoCellAnchor editAs="oneCell">
    <xdr:from>
      <xdr:col>2</xdr:col>
      <xdr:colOff>230280</xdr:colOff>
      <xdr:row>0</xdr:row>
      <xdr:rowOff>107577</xdr:rowOff>
    </xdr:from>
    <xdr:to>
      <xdr:col>2</xdr:col>
      <xdr:colOff>2430275</xdr:colOff>
      <xdr:row>6</xdr:row>
      <xdr:rowOff>36121</xdr:rowOff>
    </xdr:to>
    <xdr:pic>
      <xdr:nvPicPr>
        <xdr:cNvPr id="5" name="Imagen 16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1068480" y="107577"/>
          <a:ext cx="2199995" cy="757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76</xdr:row>
      <xdr:rowOff>77040</xdr:rowOff>
    </xdr:from>
    <xdr:to>
      <xdr:col>12</xdr:col>
      <xdr:colOff>246343</xdr:colOff>
      <xdr:row>88</xdr:row>
      <xdr:rowOff>59484</xdr:rowOff>
    </xdr:to>
    <xdr:sp macro="" textlink="">
      <xdr:nvSpPr>
        <xdr:cNvPr id="6" name="13 CuadroTexto"/>
        <xdr:cNvSpPr txBox="1"/>
      </xdr:nvSpPr>
      <xdr:spPr>
        <a:xfrm>
          <a:off x="762000" y="15136065"/>
          <a:ext cx="8475943" cy="135404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endParaRPr lang="es-MX" sz="1100">
            <a:latin typeface="Arial" pitchFamily="34" charset="0"/>
            <a:cs typeface="Arial" pitchFamily="34" charset="0"/>
          </a:endParaRPr>
        </a:p>
        <a:p>
          <a:pPr algn="ctr"/>
          <a:r>
            <a:rPr lang="es-MX" sz="1100">
              <a:latin typeface="Arial" pitchFamily="34" charset="0"/>
              <a:cs typeface="Arial" pitchFamily="34" charset="0"/>
            </a:rPr>
            <a:t>_______________________________                                             __________________________________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TEC.  MARGARITA GALLEGOS SOTO                                            C.P. LILIA TERESA MARTINEZ FLORES</a:t>
          </a:r>
        </a:p>
        <a:p>
          <a:pPr algn="ctr"/>
          <a:r>
            <a:rPr lang="es-MX" sz="1100" baseline="0">
              <a:latin typeface="Arial" pitchFamily="34" charset="0"/>
              <a:cs typeface="Arial" pitchFamily="34" charset="0"/>
            </a:rPr>
            <a:t> PRESIDENTA MUNICIPAL S.F.R.                                                         DIRECTORA GRAL. DE ORGOA</a:t>
          </a:r>
          <a:endParaRPr lang="es-MX" sz="11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287993</xdr:colOff>
      <xdr:row>44</xdr:row>
      <xdr:rowOff>112338</xdr:rowOff>
    </xdr:from>
    <xdr:to>
      <xdr:col>2</xdr:col>
      <xdr:colOff>2487988</xdr:colOff>
      <xdr:row>50</xdr:row>
      <xdr:rowOff>33878</xdr:rowOff>
    </xdr:to>
    <xdr:pic>
      <xdr:nvPicPr>
        <xdr:cNvPr id="7" name="Imagen 16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28564" r="10417" b="20506"/>
        <a:stretch>
          <a:fillRect/>
        </a:stretch>
      </xdr:blipFill>
      <xdr:spPr bwMode="auto">
        <a:xfrm>
          <a:off x="1126193" y="7522788"/>
          <a:ext cx="2199995" cy="7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Q77"/>
  <sheetViews>
    <sheetView tabSelected="1" zoomScale="120" zoomScaleNormal="120" workbookViewId="0">
      <selection activeCell="C14" sqref="C14"/>
    </sheetView>
  </sheetViews>
  <sheetFormatPr baseColWidth="10" defaultRowHeight="9" x14ac:dyDescent="0.15"/>
  <cols>
    <col min="1" max="1" width="11.42578125" style="1"/>
    <col min="2" max="2" width="1.140625" style="1" customWidth="1"/>
    <col min="3" max="3" width="42.5703125" style="1" customWidth="1"/>
    <col min="4" max="4" width="13.85546875" style="1" customWidth="1"/>
    <col min="5" max="5" width="5.5703125" style="3" customWidth="1"/>
    <col min="6" max="6" width="6" style="1" customWidth="1"/>
    <col min="7" max="7" width="9.140625" style="3" customWidth="1"/>
    <col min="8" max="8" width="8.85546875" style="1" customWidth="1"/>
    <col min="9" max="9" width="8.5703125" style="1" customWidth="1"/>
    <col min="10" max="10" width="8.7109375" style="3" customWidth="1"/>
    <col min="11" max="11" width="8.85546875" style="1" customWidth="1"/>
    <col min="12" max="12" width="10.140625" style="1" customWidth="1"/>
    <col min="13" max="13" width="8.5703125" style="1" customWidth="1"/>
    <col min="14" max="16384" width="11.42578125" style="1"/>
  </cols>
  <sheetData>
    <row r="1" spans="3:13" ht="12.75" x14ac:dyDescent="0.2"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2"/>
    </row>
    <row r="2" spans="3:13" ht="12" x14ac:dyDescent="0.2">
      <c r="C2" s="2"/>
    </row>
    <row r="3" spans="3:13" x14ac:dyDescent="0.15">
      <c r="D3" s="4" t="s">
        <v>1</v>
      </c>
    </row>
    <row r="4" spans="3:13" x14ac:dyDescent="0.15">
      <c r="D4" s="4" t="s">
        <v>2</v>
      </c>
      <c r="E4" s="5"/>
      <c r="F4" s="6"/>
      <c r="G4" s="5"/>
      <c r="H4" s="6"/>
    </row>
    <row r="5" spans="3:13" x14ac:dyDescent="0.15">
      <c r="D5" s="4" t="s">
        <v>3</v>
      </c>
      <c r="E5" s="7"/>
      <c r="F5" s="8"/>
      <c r="G5" s="7"/>
      <c r="H5" s="8"/>
    </row>
    <row r="6" spans="3:13" ht="13.5" customHeight="1" x14ac:dyDescent="0.15">
      <c r="D6" s="4" t="s">
        <v>4</v>
      </c>
      <c r="E6" s="7" t="s">
        <v>5</v>
      </c>
      <c r="F6" s="8"/>
      <c r="G6" s="7"/>
      <c r="H6" s="8"/>
    </row>
    <row r="7" spans="3:13" ht="13.5" customHeight="1" x14ac:dyDescent="0.15">
      <c r="D7" s="4" t="s">
        <v>6</v>
      </c>
      <c r="E7" s="9" t="s">
        <v>24</v>
      </c>
      <c r="F7" s="9"/>
      <c r="G7" s="10"/>
      <c r="H7" s="11"/>
    </row>
    <row r="8" spans="3:13" ht="9.75" thickBot="1" x14ac:dyDescent="0.2"/>
    <row r="9" spans="3:13" ht="17.25" customHeight="1" thickBot="1" x14ac:dyDescent="0.2">
      <c r="C9" s="63" t="s">
        <v>7</v>
      </c>
      <c r="D9" s="64"/>
      <c r="E9" s="64"/>
      <c r="F9" s="64"/>
      <c r="G9" s="64"/>
      <c r="H9" s="64"/>
      <c r="I9" s="64"/>
      <c r="J9" s="64"/>
      <c r="K9" s="64"/>
      <c r="L9" s="65"/>
    </row>
    <row r="10" spans="3:13" ht="9.75" customHeight="1" thickBot="1" x14ac:dyDescent="0.2"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3:13" ht="17.100000000000001" customHeight="1" thickBot="1" x14ac:dyDescent="0.25">
      <c r="C11" s="13" t="s">
        <v>8</v>
      </c>
      <c r="D11" s="14">
        <f>SUM(D12:D14)</f>
        <v>24172310.940000001</v>
      </c>
      <c r="E11" s="15"/>
      <c r="F11" s="16"/>
      <c r="G11" s="66" t="s">
        <v>9</v>
      </c>
      <c r="H11" s="67"/>
      <c r="I11" s="67"/>
      <c r="J11" s="67"/>
      <c r="K11" s="67"/>
      <c r="L11" s="68"/>
      <c r="M11" s="6"/>
    </row>
    <row r="12" spans="3:13" ht="17.100000000000001" customHeight="1" x14ac:dyDescent="0.2">
      <c r="C12" s="17" t="s">
        <v>10</v>
      </c>
      <c r="D12" s="18">
        <v>986517.66</v>
      </c>
      <c r="E12" s="15"/>
      <c r="F12" s="16"/>
      <c r="G12" s="19"/>
      <c r="H12" s="20"/>
      <c r="I12" s="20"/>
      <c r="J12" s="20"/>
      <c r="K12" s="20"/>
      <c r="L12" s="21"/>
      <c r="M12" s="6"/>
    </row>
    <row r="13" spans="3:13" ht="17.100000000000001" customHeight="1" x14ac:dyDescent="0.2">
      <c r="C13" s="78" t="s">
        <v>11</v>
      </c>
      <c r="D13" s="18">
        <v>22610488.280000001</v>
      </c>
      <c r="E13" s="15"/>
      <c r="F13" s="16"/>
      <c r="G13" s="22"/>
      <c r="H13" s="23"/>
      <c r="I13" s="23"/>
      <c r="J13" s="23"/>
      <c r="K13" s="23"/>
      <c r="L13" s="24"/>
    </row>
    <row r="14" spans="3:13" ht="17.100000000000001" customHeight="1" x14ac:dyDescent="0.2">
      <c r="C14" s="17" t="s">
        <v>12</v>
      </c>
      <c r="D14" s="18">
        <v>575305</v>
      </c>
      <c r="E14" s="15"/>
      <c r="F14" s="16"/>
      <c r="G14" s="22"/>
      <c r="H14" s="23"/>
      <c r="I14" s="23"/>
      <c r="J14" s="23"/>
      <c r="K14" s="23"/>
      <c r="L14" s="24"/>
    </row>
    <row r="15" spans="3:13" ht="17.100000000000001" customHeight="1" x14ac:dyDescent="0.2">
      <c r="C15" s="25" t="s">
        <v>13</v>
      </c>
      <c r="D15" s="26">
        <f>(D16+D17+D18)</f>
        <v>16362247.98</v>
      </c>
      <c r="E15" s="15"/>
      <c r="F15" s="16"/>
      <c r="G15" s="22"/>
      <c r="H15" s="23"/>
      <c r="I15" s="23"/>
      <c r="J15" s="23"/>
      <c r="K15" s="23"/>
      <c r="L15" s="24"/>
    </row>
    <row r="16" spans="3:13" ht="17.100000000000001" customHeight="1" x14ac:dyDescent="0.2">
      <c r="C16" s="17" t="s">
        <v>10</v>
      </c>
      <c r="D16" s="18">
        <v>24999.96</v>
      </c>
      <c r="E16" s="15"/>
      <c r="F16" s="16"/>
      <c r="G16" s="22"/>
      <c r="H16" s="23"/>
      <c r="I16" s="23"/>
      <c r="J16" s="23"/>
      <c r="K16" s="23"/>
      <c r="L16" s="24"/>
    </row>
    <row r="17" spans="3:12" ht="17.100000000000001" customHeight="1" x14ac:dyDescent="0.2">
      <c r="C17" s="17" t="s">
        <v>11</v>
      </c>
      <c r="D17" s="18">
        <v>12787248</v>
      </c>
      <c r="E17" s="15"/>
      <c r="F17" s="16"/>
      <c r="G17" s="22"/>
      <c r="H17" s="23"/>
      <c r="I17" s="23"/>
      <c r="J17" s="23"/>
      <c r="K17" s="23"/>
      <c r="L17" s="24"/>
    </row>
    <row r="18" spans="3:12" ht="17.100000000000001" customHeight="1" x14ac:dyDescent="0.2">
      <c r="C18" s="17" t="s">
        <v>12</v>
      </c>
      <c r="D18" s="18">
        <v>3550000.02</v>
      </c>
      <c r="E18" s="15"/>
      <c r="F18" s="16"/>
      <c r="G18" s="22"/>
      <c r="H18" s="23"/>
      <c r="I18" s="23"/>
      <c r="J18" s="23"/>
      <c r="K18" s="23"/>
      <c r="L18" s="24"/>
    </row>
    <row r="19" spans="3:12" ht="17.100000000000001" customHeight="1" thickBot="1" x14ac:dyDescent="0.25">
      <c r="C19" s="27" t="s">
        <v>14</v>
      </c>
      <c r="D19" s="28">
        <f>D11-D15</f>
        <v>7810062.9600000009</v>
      </c>
      <c r="E19" s="15"/>
      <c r="F19" s="16"/>
      <c r="G19" s="29"/>
      <c r="H19" s="30"/>
      <c r="I19" s="30"/>
      <c r="J19" s="30"/>
      <c r="K19" s="30"/>
      <c r="L19" s="31"/>
    </row>
    <row r="20" spans="3:12" ht="15" customHeight="1" thickBot="1" x14ac:dyDescent="0.2">
      <c r="C20" s="32"/>
      <c r="D20" s="33"/>
      <c r="E20" s="34"/>
      <c r="F20" s="33"/>
      <c r="G20" s="35"/>
      <c r="H20" s="35"/>
      <c r="I20" s="35"/>
      <c r="J20" s="35"/>
      <c r="K20" s="35"/>
      <c r="L20" s="35"/>
    </row>
    <row r="21" spans="3:12" ht="17.25" customHeight="1" thickBot="1" x14ac:dyDescent="0.2">
      <c r="C21" s="63" t="s">
        <v>15</v>
      </c>
      <c r="D21" s="64"/>
      <c r="E21" s="64"/>
      <c r="F21" s="64"/>
      <c r="G21" s="64"/>
      <c r="H21" s="64"/>
      <c r="I21" s="64"/>
      <c r="J21" s="64"/>
      <c r="K21" s="64"/>
      <c r="L21" s="65"/>
    </row>
    <row r="22" spans="3:12" ht="10.5" customHeight="1" thickBot="1" x14ac:dyDescent="0.2"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3:12" ht="17.100000000000001" customHeight="1" thickBot="1" x14ac:dyDescent="0.25">
      <c r="C23" s="13" t="s">
        <v>8</v>
      </c>
      <c r="D23" s="36">
        <f>(D24+D25+D26+D27+D28+D29)</f>
        <v>20817333.629999999</v>
      </c>
      <c r="E23" s="15"/>
      <c r="F23" s="16"/>
      <c r="G23" s="66" t="s">
        <v>9</v>
      </c>
      <c r="H23" s="67"/>
      <c r="I23" s="67"/>
      <c r="J23" s="67"/>
      <c r="K23" s="67"/>
      <c r="L23" s="68"/>
    </row>
    <row r="24" spans="3:12" ht="17.100000000000001" customHeight="1" x14ac:dyDescent="0.2">
      <c r="C24" s="17" t="s">
        <v>16</v>
      </c>
      <c r="D24" s="37">
        <v>7309491.6699999999</v>
      </c>
      <c r="E24" s="15"/>
      <c r="F24" s="16"/>
      <c r="G24" s="69"/>
      <c r="H24" s="70"/>
      <c r="I24" s="70"/>
      <c r="J24" s="70"/>
      <c r="K24" s="70"/>
      <c r="L24" s="71"/>
    </row>
    <row r="25" spans="3:12" ht="17.100000000000001" customHeight="1" x14ac:dyDescent="0.2">
      <c r="C25" s="17" t="s">
        <v>17</v>
      </c>
      <c r="D25" s="37">
        <v>1516307.03</v>
      </c>
      <c r="E25" s="15"/>
      <c r="F25" s="16"/>
      <c r="G25" s="72"/>
      <c r="H25" s="73"/>
      <c r="I25" s="73"/>
      <c r="J25" s="73"/>
      <c r="K25" s="73"/>
      <c r="L25" s="74"/>
    </row>
    <row r="26" spans="3:12" ht="17.100000000000001" customHeight="1" x14ac:dyDescent="0.2">
      <c r="C26" s="17" t="s">
        <v>18</v>
      </c>
      <c r="D26" s="37">
        <v>10646108.380000001</v>
      </c>
      <c r="E26" s="15"/>
      <c r="F26" s="16"/>
      <c r="G26" s="72"/>
      <c r="H26" s="73"/>
      <c r="I26" s="73"/>
      <c r="J26" s="73"/>
      <c r="K26" s="73"/>
      <c r="L26" s="74"/>
    </row>
    <row r="27" spans="3:12" ht="17.100000000000001" customHeight="1" x14ac:dyDescent="0.2">
      <c r="C27" s="17" t="s">
        <v>19</v>
      </c>
      <c r="D27" s="37">
        <v>1345426.55</v>
      </c>
      <c r="E27" s="15"/>
      <c r="F27" s="16"/>
      <c r="G27" s="72"/>
      <c r="H27" s="73"/>
      <c r="I27" s="73"/>
      <c r="J27" s="73"/>
      <c r="K27" s="73"/>
      <c r="L27" s="74"/>
    </row>
    <row r="28" spans="3:12" ht="17.100000000000001" customHeight="1" x14ac:dyDescent="0.2">
      <c r="C28" s="17" t="s">
        <v>20</v>
      </c>
      <c r="D28" s="37">
        <v>0</v>
      </c>
      <c r="E28" s="15"/>
      <c r="F28" s="16"/>
      <c r="G28" s="72"/>
      <c r="H28" s="73"/>
      <c r="I28" s="73"/>
      <c r="J28" s="73"/>
      <c r="K28" s="73"/>
      <c r="L28" s="74"/>
    </row>
    <row r="29" spans="3:12" ht="17.100000000000001" customHeight="1" x14ac:dyDescent="0.15">
      <c r="C29" s="38" t="s">
        <v>21</v>
      </c>
      <c r="D29" s="39">
        <v>0</v>
      </c>
      <c r="G29" s="72"/>
      <c r="H29" s="73"/>
      <c r="I29" s="73"/>
      <c r="J29" s="73"/>
      <c r="K29" s="73"/>
      <c r="L29" s="74"/>
    </row>
    <row r="30" spans="3:12" ht="17.100000000000001" customHeight="1" x14ac:dyDescent="0.2">
      <c r="C30" s="40" t="s">
        <v>13</v>
      </c>
      <c r="D30" s="41">
        <f>D31+D32+D33+D34+D35+D36</f>
        <v>16957499.940000001</v>
      </c>
      <c r="E30" s="15"/>
      <c r="F30" s="16"/>
      <c r="G30" s="72"/>
      <c r="H30" s="73"/>
      <c r="I30" s="73"/>
      <c r="J30" s="73"/>
      <c r="K30" s="73"/>
      <c r="L30" s="74"/>
    </row>
    <row r="31" spans="3:12" ht="17.100000000000001" customHeight="1" x14ac:dyDescent="0.2">
      <c r="C31" s="17" t="s">
        <v>16</v>
      </c>
      <c r="D31" s="37">
        <v>7035999.96</v>
      </c>
      <c r="E31" s="15"/>
      <c r="F31" s="16"/>
      <c r="G31" s="72"/>
      <c r="H31" s="73"/>
      <c r="I31" s="73"/>
      <c r="J31" s="73"/>
      <c r="K31" s="73"/>
      <c r="L31" s="74"/>
    </row>
    <row r="32" spans="3:12" ht="17.100000000000001" customHeight="1" x14ac:dyDescent="0.2">
      <c r="C32" s="17" t="s">
        <v>17</v>
      </c>
      <c r="D32" s="37">
        <v>1504500</v>
      </c>
      <c r="E32" s="15"/>
      <c r="F32" s="16"/>
      <c r="G32" s="72"/>
      <c r="H32" s="73"/>
      <c r="I32" s="73"/>
      <c r="J32" s="73"/>
      <c r="K32" s="73"/>
      <c r="L32" s="74"/>
    </row>
    <row r="33" spans="3:12" ht="17.100000000000001" customHeight="1" x14ac:dyDescent="0.2">
      <c r="C33" s="17" t="s">
        <v>18</v>
      </c>
      <c r="D33" s="37">
        <v>7032000</v>
      </c>
      <c r="E33" s="15"/>
      <c r="F33" s="16"/>
      <c r="G33" s="72"/>
      <c r="H33" s="73"/>
      <c r="I33" s="73"/>
      <c r="J33" s="73"/>
      <c r="K33" s="73"/>
      <c r="L33" s="74"/>
    </row>
    <row r="34" spans="3:12" ht="17.100000000000001" customHeight="1" x14ac:dyDescent="0.2">
      <c r="C34" s="17" t="s">
        <v>19</v>
      </c>
      <c r="D34" s="37">
        <v>1200000</v>
      </c>
      <c r="E34" s="15"/>
      <c r="F34" s="16"/>
      <c r="G34" s="72"/>
      <c r="H34" s="73"/>
      <c r="I34" s="73"/>
      <c r="J34" s="73"/>
      <c r="K34" s="73"/>
      <c r="L34" s="74"/>
    </row>
    <row r="35" spans="3:12" ht="17.100000000000001" customHeight="1" x14ac:dyDescent="0.2">
      <c r="C35" s="17" t="s">
        <v>20</v>
      </c>
      <c r="D35" s="37">
        <v>184999.98</v>
      </c>
      <c r="E35" s="15"/>
      <c r="F35" s="16"/>
      <c r="G35" s="72"/>
      <c r="H35" s="73"/>
      <c r="I35" s="73"/>
      <c r="J35" s="73"/>
      <c r="K35" s="73"/>
      <c r="L35" s="74"/>
    </row>
    <row r="36" spans="3:12" ht="17.100000000000001" customHeight="1" x14ac:dyDescent="0.2">
      <c r="C36" s="17" t="s">
        <v>21</v>
      </c>
      <c r="D36" s="42">
        <v>0</v>
      </c>
      <c r="E36" s="15"/>
      <c r="F36" s="16"/>
      <c r="G36" s="72"/>
      <c r="H36" s="73"/>
      <c r="I36" s="73"/>
      <c r="J36" s="73"/>
      <c r="K36" s="73"/>
      <c r="L36" s="74"/>
    </row>
    <row r="37" spans="3:12" ht="17.100000000000001" customHeight="1" thickBot="1" x14ac:dyDescent="0.25">
      <c r="C37" s="27" t="s">
        <v>14</v>
      </c>
      <c r="D37" s="43">
        <f>D23-D30</f>
        <v>3859833.6899999976</v>
      </c>
      <c r="E37" s="15"/>
      <c r="F37" s="16"/>
      <c r="G37" s="75"/>
      <c r="H37" s="76"/>
      <c r="I37" s="76"/>
      <c r="J37" s="76"/>
      <c r="K37" s="76"/>
      <c r="L37" s="77"/>
    </row>
    <row r="38" spans="3:12" ht="17.100000000000001" customHeight="1" x14ac:dyDescent="0.15"/>
    <row r="39" spans="3:12" ht="17.100000000000001" customHeight="1" x14ac:dyDescent="0.15"/>
    <row r="40" spans="3:12" ht="17.100000000000001" customHeight="1" x14ac:dyDescent="0.15"/>
    <row r="41" spans="3:12" ht="17.100000000000001" customHeight="1" x14ac:dyDescent="0.15"/>
    <row r="42" spans="3:12" ht="17.100000000000001" customHeight="1" x14ac:dyDescent="0.15"/>
    <row r="43" spans="3:12" ht="17.100000000000001" customHeight="1" x14ac:dyDescent="0.15"/>
    <row r="44" spans="3:12" ht="12.75" x14ac:dyDescent="0.2">
      <c r="C44" s="62" t="s">
        <v>0</v>
      </c>
      <c r="D44" s="62"/>
      <c r="E44" s="62"/>
      <c r="F44" s="62"/>
      <c r="G44" s="62"/>
      <c r="H44" s="62"/>
      <c r="I44" s="62"/>
      <c r="J44" s="62"/>
      <c r="K44" s="62"/>
      <c r="L44" s="62"/>
    </row>
    <row r="45" spans="3:12" ht="12" x14ac:dyDescent="0.2">
      <c r="C45" s="2"/>
    </row>
    <row r="46" spans="3:12" x14ac:dyDescent="0.15">
      <c r="D46" s="4" t="s">
        <v>1</v>
      </c>
    </row>
    <row r="47" spans="3:12" x14ac:dyDescent="0.15">
      <c r="D47" s="4" t="s">
        <v>2</v>
      </c>
      <c r="E47" s="5"/>
      <c r="F47" s="6"/>
      <c r="G47" s="5"/>
      <c r="H47" s="6"/>
    </row>
    <row r="48" spans="3:12" x14ac:dyDescent="0.15">
      <c r="D48" s="4" t="s">
        <v>3</v>
      </c>
      <c r="E48" s="7"/>
      <c r="F48" s="8"/>
      <c r="G48" s="7"/>
      <c r="H48" s="8"/>
    </row>
    <row r="49" spans="3:17" ht="13.5" customHeight="1" x14ac:dyDescent="0.15">
      <c r="D49" s="4" t="s">
        <v>4</v>
      </c>
      <c r="E49" s="7" t="s">
        <v>5</v>
      </c>
      <c r="F49" s="8"/>
      <c r="G49" s="7"/>
      <c r="H49" s="8"/>
    </row>
    <row r="50" spans="3:17" ht="13.5" customHeight="1" x14ac:dyDescent="0.15">
      <c r="D50" s="4" t="s">
        <v>6</v>
      </c>
      <c r="E50" s="9" t="s">
        <v>25</v>
      </c>
      <c r="F50" s="9"/>
      <c r="G50" s="10"/>
      <c r="H50" s="11"/>
    </row>
    <row r="52" spans="3:17" ht="15" customHeight="1" thickBot="1" x14ac:dyDescent="0.2"/>
    <row r="53" spans="3:17" ht="17.25" customHeight="1" thickBot="1" x14ac:dyDescent="0.2">
      <c r="C53" s="63" t="s">
        <v>15</v>
      </c>
      <c r="D53" s="64"/>
      <c r="E53" s="64"/>
      <c r="F53" s="64"/>
      <c r="G53" s="64"/>
      <c r="H53" s="64"/>
      <c r="I53" s="64"/>
      <c r="J53" s="64"/>
      <c r="K53" s="64"/>
      <c r="L53" s="65"/>
    </row>
    <row r="54" spans="3:17" ht="10.5" customHeight="1" thickBot="1" x14ac:dyDescent="0.2"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3:17" ht="17.100000000000001" customHeight="1" thickBot="1" x14ac:dyDescent="0.25">
      <c r="C55" s="44" t="s">
        <v>8</v>
      </c>
      <c r="D55" s="45">
        <f>SUM(D56:D67)</f>
        <v>20815463.969999999</v>
      </c>
      <c r="E55" s="15"/>
      <c r="F55" s="16"/>
      <c r="G55" s="66" t="s">
        <v>9</v>
      </c>
      <c r="H55" s="67"/>
      <c r="I55" s="67"/>
      <c r="J55" s="67"/>
      <c r="K55" s="67"/>
      <c r="L55" s="68"/>
    </row>
    <row r="56" spans="3:17" ht="17.100000000000001" customHeight="1" x14ac:dyDescent="0.2">
      <c r="C56" s="46" t="s">
        <v>22</v>
      </c>
      <c r="D56" s="47">
        <v>704032.96</v>
      </c>
      <c r="E56" s="15"/>
      <c r="F56" s="16"/>
      <c r="G56" s="48"/>
      <c r="H56" s="49"/>
      <c r="I56" s="49"/>
      <c r="J56" s="49"/>
      <c r="K56" s="49"/>
      <c r="L56" s="50"/>
    </row>
    <row r="57" spans="3:17" ht="17.100000000000001" customHeight="1" x14ac:dyDescent="0.2">
      <c r="C57" s="46" t="s">
        <v>23</v>
      </c>
      <c r="D57" s="42">
        <v>10023.77</v>
      </c>
      <c r="E57" s="15"/>
      <c r="F57" s="16"/>
      <c r="G57" s="51"/>
      <c r="H57" s="52"/>
      <c r="I57" s="52"/>
      <c r="J57" s="52"/>
      <c r="K57" s="52"/>
      <c r="L57" s="53"/>
    </row>
    <row r="58" spans="3:17" ht="17.100000000000001" customHeight="1" x14ac:dyDescent="0.2">
      <c r="C58" s="54" t="s">
        <v>22</v>
      </c>
      <c r="D58" s="42">
        <v>3305224.12</v>
      </c>
      <c r="E58" s="15"/>
      <c r="F58" s="16"/>
      <c r="G58" s="51"/>
      <c r="H58" s="52"/>
      <c r="I58" s="52"/>
      <c r="J58" s="52"/>
      <c r="K58" s="52"/>
      <c r="L58" s="53"/>
    </row>
    <row r="59" spans="3:17" ht="17.100000000000001" customHeight="1" x14ac:dyDescent="0.2">
      <c r="C59" s="54" t="s">
        <v>22</v>
      </c>
      <c r="D59" s="42">
        <v>15917927.74</v>
      </c>
      <c r="E59" s="15"/>
      <c r="F59" s="16"/>
      <c r="G59" s="51"/>
      <c r="H59" s="52"/>
      <c r="I59" s="52"/>
      <c r="J59" s="52"/>
      <c r="K59" s="52"/>
      <c r="L59" s="53"/>
    </row>
    <row r="60" spans="3:17" ht="17.100000000000001" customHeight="1" x14ac:dyDescent="0.2">
      <c r="C60" s="54" t="s">
        <v>22</v>
      </c>
      <c r="D60" s="42">
        <v>878255.38</v>
      </c>
      <c r="E60" s="15"/>
      <c r="F60" s="16"/>
      <c r="G60" s="51"/>
      <c r="H60" s="52"/>
      <c r="I60" s="52"/>
      <c r="J60" s="52"/>
      <c r="K60" s="52"/>
      <c r="L60" s="53"/>
    </row>
    <row r="61" spans="3:17" ht="17.100000000000001" customHeight="1" x14ac:dyDescent="0.2">
      <c r="C61" s="54"/>
      <c r="D61" s="42"/>
      <c r="E61" s="15"/>
      <c r="F61" s="16"/>
      <c r="G61" s="51"/>
      <c r="H61" s="52"/>
      <c r="I61" s="52"/>
      <c r="J61" s="52"/>
      <c r="K61" s="52"/>
      <c r="L61" s="53"/>
    </row>
    <row r="62" spans="3:17" ht="17.100000000000001" customHeight="1" x14ac:dyDescent="0.2">
      <c r="C62" s="54"/>
      <c r="D62" s="42"/>
      <c r="E62" s="15"/>
      <c r="F62" s="16"/>
      <c r="G62" s="51"/>
      <c r="H62" s="52"/>
      <c r="I62" s="52"/>
      <c r="J62" s="52"/>
      <c r="K62" s="52"/>
      <c r="L62" s="53"/>
    </row>
    <row r="63" spans="3:17" ht="17.100000000000001" customHeight="1" x14ac:dyDescent="0.2">
      <c r="C63" s="54"/>
      <c r="D63" s="42"/>
      <c r="E63" s="15"/>
      <c r="F63" s="16"/>
      <c r="G63" s="51"/>
      <c r="H63" s="52"/>
      <c r="I63" s="52"/>
      <c r="J63" s="52"/>
      <c r="K63" s="52"/>
      <c r="L63" s="53"/>
    </row>
    <row r="64" spans="3:17" ht="17.100000000000001" customHeight="1" x14ac:dyDescent="0.2">
      <c r="C64" s="54"/>
      <c r="D64" s="42"/>
      <c r="E64" s="15"/>
      <c r="F64" s="16"/>
      <c r="G64" s="51"/>
      <c r="H64" s="52"/>
      <c r="I64" s="52"/>
      <c r="J64" s="52"/>
      <c r="K64" s="52"/>
      <c r="L64" s="53"/>
      <c r="O64" s="6"/>
      <c r="P64" s="6"/>
      <c r="Q64" s="6"/>
    </row>
    <row r="65" spans="3:17" ht="17.100000000000001" customHeight="1" x14ac:dyDescent="0.2">
      <c r="C65" s="54"/>
      <c r="D65" s="42"/>
      <c r="E65" s="15"/>
      <c r="F65" s="16"/>
      <c r="G65" s="51"/>
      <c r="H65" s="52"/>
      <c r="I65" s="52"/>
      <c r="J65" s="52"/>
      <c r="K65" s="52"/>
      <c r="L65" s="53"/>
      <c r="O65" s="6"/>
      <c r="P65" s="6"/>
      <c r="Q65" s="6"/>
    </row>
    <row r="66" spans="3:17" ht="17.100000000000001" customHeight="1" x14ac:dyDescent="0.2">
      <c r="C66" s="55"/>
      <c r="D66" s="42"/>
      <c r="E66" s="15"/>
      <c r="F66" s="16"/>
      <c r="G66" s="51"/>
      <c r="H66" s="52"/>
      <c r="I66" s="52"/>
      <c r="J66" s="52"/>
      <c r="K66" s="52"/>
      <c r="L66" s="53"/>
      <c r="O66" s="6"/>
      <c r="P66" s="6"/>
      <c r="Q66" s="6"/>
    </row>
    <row r="67" spans="3:17" ht="17.100000000000001" customHeight="1" thickBot="1" x14ac:dyDescent="0.25">
      <c r="C67" s="56"/>
      <c r="D67" s="57"/>
      <c r="E67" s="15"/>
      <c r="F67" s="16"/>
      <c r="G67" s="51"/>
      <c r="H67" s="52"/>
      <c r="I67" s="52"/>
      <c r="J67" s="52"/>
      <c r="K67" s="52"/>
      <c r="L67" s="53"/>
      <c r="O67" s="6"/>
      <c r="P67" s="6"/>
      <c r="Q67" s="6"/>
    </row>
    <row r="68" spans="3:17" ht="17.100000000000001" customHeight="1" x14ac:dyDescent="0.2">
      <c r="C68" s="58" t="s">
        <v>13</v>
      </c>
      <c r="D68" s="59">
        <f>SUM(D69:D73)</f>
        <v>16999999.880000003</v>
      </c>
      <c r="E68" s="15"/>
      <c r="F68" s="16"/>
      <c r="G68" s="51"/>
      <c r="H68" s="52"/>
      <c r="I68" s="52"/>
      <c r="J68" s="52"/>
      <c r="K68" s="52"/>
      <c r="L68" s="53"/>
      <c r="O68" s="6"/>
      <c r="P68" s="6"/>
      <c r="Q68" s="6"/>
    </row>
    <row r="69" spans="3:17" ht="17.100000000000001" customHeight="1" x14ac:dyDescent="0.2">
      <c r="C69" s="46" t="s">
        <v>22</v>
      </c>
      <c r="D69" s="42">
        <v>864499.98</v>
      </c>
      <c r="E69" s="15"/>
      <c r="F69" s="16"/>
      <c r="G69" s="51"/>
      <c r="H69" s="52"/>
      <c r="I69" s="52"/>
      <c r="J69" s="52"/>
      <c r="K69" s="52"/>
      <c r="L69" s="53"/>
      <c r="O69" s="6"/>
      <c r="P69" s="6"/>
      <c r="Q69" s="6"/>
    </row>
    <row r="70" spans="3:17" ht="17.100000000000001" customHeight="1" x14ac:dyDescent="0.2">
      <c r="C70" s="46" t="s">
        <v>23</v>
      </c>
      <c r="D70" s="42">
        <v>20000</v>
      </c>
      <c r="E70" s="15"/>
      <c r="F70" s="16"/>
      <c r="G70" s="51"/>
      <c r="H70" s="52"/>
      <c r="I70" s="52"/>
      <c r="J70" s="52"/>
      <c r="K70" s="52"/>
      <c r="L70" s="53"/>
      <c r="O70" s="6"/>
      <c r="P70" s="6"/>
      <c r="Q70" s="6"/>
    </row>
    <row r="71" spans="3:17" ht="17.100000000000001" customHeight="1" thickBot="1" x14ac:dyDescent="0.25">
      <c r="C71" s="54" t="s">
        <v>22</v>
      </c>
      <c r="D71" s="42">
        <v>3765499.98</v>
      </c>
      <c r="E71" s="15"/>
      <c r="F71" s="16"/>
      <c r="G71" s="51"/>
      <c r="H71" s="52"/>
      <c r="I71" s="52"/>
      <c r="J71" s="52"/>
      <c r="K71" s="52"/>
      <c r="L71" s="53"/>
      <c r="O71" s="6"/>
      <c r="P71" s="6"/>
      <c r="Q71" s="6"/>
    </row>
    <row r="72" spans="3:17" ht="17.100000000000001" customHeight="1" x14ac:dyDescent="0.2">
      <c r="C72" s="54" t="s">
        <v>22</v>
      </c>
      <c r="D72" s="42">
        <v>11712999.960000001</v>
      </c>
      <c r="E72" s="15"/>
      <c r="F72" s="16"/>
      <c r="G72" s="49"/>
      <c r="H72" s="49"/>
      <c r="I72" s="49"/>
      <c r="J72" s="49"/>
      <c r="K72" s="49"/>
      <c r="L72" s="49"/>
      <c r="O72" s="6"/>
      <c r="P72" s="6"/>
      <c r="Q72" s="6"/>
    </row>
    <row r="73" spans="3:17" ht="17.100000000000001" customHeight="1" x14ac:dyDescent="0.2">
      <c r="C73" s="54" t="s">
        <v>22</v>
      </c>
      <c r="D73" s="60">
        <v>636999.96</v>
      </c>
      <c r="E73" s="15"/>
      <c r="F73" s="16"/>
      <c r="G73" s="6"/>
      <c r="H73" s="6"/>
      <c r="I73" s="6"/>
      <c r="J73" s="6"/>
      <c r="K73" s="6"/>
      <c r="L73" s="6"/>
      <c r="O73" s="6"/>
      <c r="P73" s="6"/>
      <c r="Q73" s="6"/>
    </row>
    <row r="74" spans="3:17" ht="26.25" customHeight="1" thickBot="1" x14ac:dyDescent="0.25">
      <c r="C74" s="27"/>
      <c r="D74" s="43">
        <f>D55-D68</f>
        <v>3815464.0899999961</v>
      </c>
      <c r="G74" s="6"/>
      <c r="H74" s="6"/>
      <c r="I74" s="6"/>
      <c r="J74" s="6"/>
      <c r="K74" s="6"/>
      <c r="L74" s="6"/>
      <c r="O74" s="6"/>
      <c r="P74" s="6"/>
      <c r="Q74" s="6"/>
    </row>
    <row r="76" spans="3:17" ht="11.25" x14ac:dyDescent="0.2">
      <c r="E76" s="15"/>
      <c r="F76" s="16"/>
      <c r="G76" s="52"/>
      <c r="H76" s="52"/>
      <c r="I76" s="52"/>
      <c r="J76" s="52"/>
      <c r="K76" s="52"/>
      <c r="L76" s="52"/>
    </row>
    <row r="77" spans="3:17" x14ac:dyDescent="0.15">
      <c r="D77" s="61"/>
    </row>
  </sheetData>
  <mergeCells count="9">
    <mergeCell ref="C44:L44"/>
    <mergeCell ref="C53:L53"/>
    <mergeCell ref="G55:L55"/>
    <mergeCell ref="C1:L1"/>
    <mergeCell ref="C9:L9"/>
    <mergeCell ref="G11:L11"/>
    <mergeCell ref="C21:L21"/>
    <mergeCell ref="G23:L23"/>
    <mergeCell ref="G24:L37"/>
  </mergeCells>
  <pageMargins left="0.31496062992125984" right="0.31496062992125984" top="0.19685039370078741" bottom="0.19685039370078741" header="0.31496062992125984" footer="0.19685039370078741"/>
  <pageSetup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Contabilidad</cp:lastModifiedBy>
  <cp:lastPrinted>2024-07-05T18:11:54Z</cp:lastPrinted>
  <dcterms:created xsi:type="dcterms:W3CDTF">2024-07-03T21:42:07Z</dcterms:created>
  <dcterms:modified xsi:type="dcterms:W3CDTF">2024-07-05T18:12:34Z</dcterms:modified>
</cp:coreProperties>
</file>