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Egresos\Desktop\PLANTILLAS\"/>
    </mc:Choice>
  </mc:AlternateContent>
  <xr:revisionPtr revIDLastSave="0" documentId="13_ncr:1_{B96003D3-1931-4789-8045-BAF34385FC73}" xr6:coauthVersionLast="47" xr6:coauthVersionMax="47" xr10:uidLastSave="{00000000-0000-0000-0000-000000000000}"/>
  <bookViews>
    <workbookView xWindow="-108" yWindow="-108" windowWidth="23256" windowHeight="12576" xr2:uid="{00000000-000D-0000-FFFF-FFFF00000000}"/>
  </bookViews>
  <sheets>
    <sheet name="Plantilla Notas" sheetId="1" r:id="rId1"/>
    <sheet name="Formulario Notas" sheetId="2" r:id="rId2"/>
  </sheets>
  <calcPr calcId="181029"/>
</workbook>
</file>

<file path=xl/calcChain.xml><?xml version="1.0" encoding="utf-8"?>
<calcChain xmlns="http://schemas.openxmlformats.org/spreadsheetml/2006/main">
  <c r="L432" i="1" l="1"/>
  <c r="I432" i="1"/>
  <c r="N194" i="1"/>
  <c r="K194" i="1"/>
  <c r="K47" i="1"/>
  <c r="L631" i="1" l="1"/>
  <c r="H541" i="1" l="1"/>
  <c r="H518" i="1"/>
  <c r="H550" i="1" l="1"/>
  <c r="H502" i="1" l="1"/>
  <c r="H495" i="1"/>
  <c r="H508" i="1" l="1"/>
  <c r="I900" i="1"/>
  <c r="M377" i="1" l="1"/>
  <c r="M364" i="1"/>
  <c r="M357" i="1"/>
  <c r="L273" i="1"/>
  <c r="L259" i="1"/>
  <c r="M215" i="1" l="1"/>
  <c r="J215" i="1"/>
  <c r="J108" i="1" l="1"/>
  <c r="K89" i="1" l="1"/>
  <c r="L587" i="1" l="1"/>
  <c r="L392" i="1"/>
  <c r="M339" i="1"/>
  <c r="M310" i="1"/>
  <c r="L293" i="1"/>
  <c r="I293" i="1"/>
  <c r="M212" i="1"/>
  <c r="J212" i="1"/>
  <c r="M209" i="1"/>
  <c r="J209" i="1"/>
  <c r="M79" i="1"/>
  <c r="J79" i="1"/>
  <c r="K68" i="1"/>
  <c r="K59" i="1"/>
  <c r="M30" i="1"/>
  <c r="J30" i="1"/>
  <c r="I411" i="1" l="1"/>
  <c r="I467" i="1" s="1"/>
  <c r="M216" i="1"/>
  <c r="J216" i="1"/>
  <c r="N397" i="1"/>
  <c r="N86" i="1" l="1"/>
  <c r="N85" i="1"/>
  <c r="N84" i="1"/>
  <c r="N89" i="1" l="1"/>
</calcChain>
</file>

<file path=xl/sharedStrings.xml><?xml version="1.0" encoding="utf-8"?>
<sst xmlns="http://schemas.openxmlformats.org/spreadsheetml/2006/main" count="911" uniqueCount="695">
  <si>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</si>
  <si>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</si>
  <si>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</si>
  <si>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</si>
  <si>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</si>
  <si>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</si>
  <si>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</si>
  <si>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</si>
  <si>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</si>
  <si>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</si>
  <si>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</si>
  <si>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</si>
  <si>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</si>
  <si>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</si>
  <si>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</si>
  <si>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</si>
  <si>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</si>
  <si>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</si>
  <si>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</si>
  <si>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</si>
  <si>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</si>
  <si>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</si>
  <si>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</si>
  <si>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</si>
  <si>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</si>
  <si>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</si>
  <si>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</si>
  <si>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</si>
  <si>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</si>
  <si>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</si>
  <si>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</si>
  <si>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</si>
  <si>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</si>
  <si>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</si>
  <si>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</si>
  <si>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</si>
  <si>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</si>
  <si>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</si>
  <si>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</si>
  <si>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</si>
  <si>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</si>
  <si>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</si>
  <si>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</si>
  <si>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</si>
  <si>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</si>
  <si>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</si>
  <si>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</si>
  <si>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</si>
  <si>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</si>
  <si>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</si>
  <si>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</si>
  <si>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</si>
  <si>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</si>
  <si>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</si>
  <si>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</si>
  <si>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</si>
  <si>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</si>
  <si>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</si>
  <si>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</si>
  <si>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</si>
  <si>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</si>
  <si>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</si>
  <si>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</si>
  <si>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</si>
  <si>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</si>
  <si>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</si>
  <si>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</si>
  <si>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</si>
  <si>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</si>
  <si>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</si>
  <si>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</si>
  <si>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</si>
  <si>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</si>
  <si>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</si>
  <si>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</si>
  <si>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</si>
  <si>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</si>
  <si>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</si>
  <si>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</si>
  <si>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</si>
  <si>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</si>
  <si>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</si>
  <si>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</si>
  <si>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</si>
  <si>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</si>
  <si>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</si>
  <si>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</si>
  <si>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</si>
  <si>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</si>
  <si>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</si>
  <si>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</si>
  <si>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</si>
  <si>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</si>
  <si>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</si>
  <si>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</si>
  <si>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</si>
  <si>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</si>
  <si>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</si>
  <si>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</si>
  <si>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</si>
  <si>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</si>
  <si>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</si>
  <si>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</si>
  <si>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</si>
  <si>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</si>
  <si>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</si>
  <si>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</si>
  <si>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</si>
  <si>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</si>
  <si>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</si>
  <si>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</si>
  <si>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</si>
  <si>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</si>
  <si>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</si>
  <si>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</si>
  <si>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</si>
  <si>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</si>
  <si>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</si>
  <si>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</si>
  <si>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</si>
  <si>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</si>
  <si>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</si>
  <si>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</si>
  <si>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</si>
  <si>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</si>
  <si>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</si>
  <si>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</si>
  <si>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</si>
  <si>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</si>
  <si>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</si>
  <si>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</si>
  <si>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</si>
  <si>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</si>
  <si>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</si>
  <si>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</si>
  <si>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</si>
  <si>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</si>
  <si>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</si>
  <si>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</si>
  <si>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</si>
  <si>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</si>
  <si>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</si>
  <si>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</si>
  <si>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</si>
  <si>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</si>
  <si>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</si>
  <si>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</si>
  <si>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</si>
  <si>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</si>
  <si>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</si>
  <si>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</si>
  <si>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</si>
  <si>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</si>
  <si>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</si>
  <si>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</si>
  <si>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</si>
  <si>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</si>
  <si>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</si>
  <si>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</si>
  <si>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</si>
  <si>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</si>
  <si>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</si>
  <si>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</si>
  <si>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</si>
  <si>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</si>
  <si>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</si>
  <si>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</si>
  <si>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</si>
  <si>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</si>
  <si>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</si>
  <si>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</si>
  <si>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</si>
  <si>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</si>
  <si>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</si>
  <si>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</si>
  <si>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</si>
  <si>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</si>
  <si>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</si>
  <si>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</si>
  <si>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</si>
  <si>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</si>
  <si>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</si>
  <si>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</si>
  <si>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</si>
  <si>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</si>
  <si>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</si>
  <si>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</si>
  <si>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</si>
  <si>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</si>
  <si>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</si>
  <si>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</si>
  <si>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</si>
  <si>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</si>
  <si>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</si>
  <si>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</si>
  <si>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</si>
  <si>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</si>
  <si>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</si>
  <si>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</si>
  <si>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</si>
  <si>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</si>
  <si>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</si>
  <si>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</si>
  <si>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</si>
  <si>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</si>
  <si>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</si>
  <si>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</si>
  <si>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</si>
  <si>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</si>
  <si>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</si>
  <si>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</si>
  <si>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</si>
  <si>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Suma de Pasivo</t>
  </si>
  <si>
    <t>Pasivo Circulante</t>
  </si>
  <si>
    <t>Destacan entre las principales partidas del Pasivo Circulante las siguientes:</t>
  </si>
  <si>
    <t>Servicios Personales por Pagar a Corto Plazo</t>
  </si>
  <si>
    <t>Retenciones por Pagar a Corto Plazo</t>
  </si>
  <si>
    <t>Ingresos por Clasificar a Corto Plazo</t>
  </si>
  <si>
    <t>Proveedores por Pagar a Corto Plazo</t>
  </si>
  <si>
    <t>Pasivo No Circulante</t>
  </si>
  <si>
    <t>Destacan entre las principales partidas del Pasivo No Circulante las siguientes:</t>
  </si>
  <si>
    <t>Suma de Pasivos a Largo Plazo</t>
  </si>
  <si>
    <t>En el periodo que se informa no hubo variaciones al Patrimonio Contribuido</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</si>
  <si>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</si>
  <si>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</si>
  <si>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</si>
  <si>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</si>
  <si>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</si>
  <si>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</si>
  <si>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</si>
  <si>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</si>
  <si>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</si>
  <si>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</si>
  <si>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</si>
  <si>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</si>
  <si>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</si>
  <si>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</si>
  <si>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</si>
  <si>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</si>
  <si>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</si>
  <si>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</si>
  <si>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</si>
  <si>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</si>
  <si>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</si>
  <si>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</si>
  <si>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</si>
  <si>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</si>
  <si>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</si>
  <si>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</si>
  <si>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</si>
  <si>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</si>
  <si>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</si>
  <si>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</si>
  <si>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</si>
  <si>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</si>
  <si>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</si>
  <si>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</si>
  <si>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</si>
  <si>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</si>
  <si>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</si>
  <si>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</si>
  <si>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</si>
  <si>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</si>
  <si>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</si>
  <si>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</si>
  <si>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</si>
  <si>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</si>
  <si>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</si>
  <si>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</si>
  <si>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</si>
  <si>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</si>
  <si>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</si>
  <si>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</si>
  <si>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</si>
  <si>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</si>
  <si>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</si>
  <si>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</si>
  <si>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</si>
  <si>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</si>
  <si>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</si>
  <si>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</si>
  <si>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</si>
  <si>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</si>
  <si>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</si>
  <si>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</si>
  <si>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</si>
  <si>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</si>
  <si>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</si>
  <si>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</si>
  <si>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</si>
  <si>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</si>
  <si>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</si>
  <si>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</si>
  <si>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</si>
  <si>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</si>
  <si>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</si>
  <si>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</si>
  <si>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</si>
  <si>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</si>
  <si>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</si>
  <si>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</si>
  <si>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</si>
  <si>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</si>
  <si>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</si>
  <si>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</si>
  <si>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</si>
  <si>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</si>
  <si>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</si>
  <si>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</si>
  <si>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</si>
  <si>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</si>
  <si>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</si>
  <si>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</si>
  <si>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</si>
  <si>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</si>
  <si>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</si>
  <si>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</si>
  <si>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</si>
  <si>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</si>
  <si>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</si>
  <si>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</si>
  <si>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</si>
  <si>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</si>
  <si>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</si>
  <si>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</si>
  <si>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</si>
  <si>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</si>
  <si>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</si>
  <si>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</si>
  <si>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</si>
  <si>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</si>
  <si>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</si>
  <si>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</si>
  <si>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</si>
  <si>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</si>
  <si>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</si>
  <si>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</si>
  <si>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</si>
  <si>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</si>
  <si>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</si>
  <si>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</si>
  <si>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</si>
  <si>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</si>
  <si>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</si>
  <si>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</si>
  <si>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</si>
  <si>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</si>
  <si>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</si>
  <si>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Se informa que no se tiene contemplada la estimación, por ejemplo de cuentas incobrables, estimación de inventarios, deterioro de activos biológicos</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</si>
  <si>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</si>
  <si>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</si>
  <si>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</si>
  <si>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</si>
  <si>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</si>
  <si>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</si>
  <si>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</si>
  <si>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</si>
  <si>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</si>
  <si>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</si>
  <si>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</si>
  <si>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importe de esta cuenta esta constituido principalmente por: Aportaciones de Seguridad Social (patronal).</t>
  </si>
  <si>
    <t>El importe de esta cuenta esta constituido principalmente por: Retenciones de ISR por Sueldos y Salarios, Honorarios y por Arrendamiento, retenciones derivadas de aportaciones de seguridad social (Trabajadores).</t>
  </si>
  <si>
    <t>Representa los recursos depositados de ente, pendientes de clasificar según los conceptos del Clasificador por Rubros de Ingresos.</t>
  </si>
  <si>
    <t>Representa los adeudos con proveedores derivados de operaciones de ente, con vencimiento menor o igual a doce meses.</t>
  </si>
  <si>
    <t>A su vez se presentan aquellos rubros que en forma individual representan el 10% o más del total de los gastos:</t>
  </si>
  <si>
    <t>El Patrimonio Generado se integra de la siguiente manera:</t>
  </si>
  <si>
    <t>1.- Resultado del Ejercicio(Ahorro/Desahorro)</t>
  </si>
  <si>
    <t>2.- Resultado de Ejercicios Anteriores</t>
  </si>
  <si>
    <t>3.- Rectificaciones de resultados de ejercicios anteriores</t>
  </si>
  <si>
    <t>% SUBSIDIO</t>
  </si>
  <si>
    <t>1. Ingresos Presupuestarios</t>
  </si>
  <si>
    <t>2. Más ingresos contables no presupuestarios</t>
  </si>
  <si>
    <t>3. Menos ingresos presupuestarios no contables</t>
  </si>
  <si>
    <t>4. Ingresos Contables (4 = 1 + 2 - 3)</t>
  </si>
  <si>
    <t>1. Total de egresos (presupuestarios)</t>
  </si>
  <si>
    <t>2. Menos egresos presupuestarios no contables</t>
  </si>
  <si>
    <t>Provisiones</t>
  </si>
  <si>
    <t>4. Total de Gasto Contable (4 = 1 - 2 + 3)</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</si>
  <si>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</si>
  <si>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</si>
  <si>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</si>
  <si>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</si>
  <si>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El avance que se registra en las cuentas de orden presupuestarias, previo al cierre presupuestario de cada periodo que se reporte</t>
  </si>
  <si>
    <t>Los estados financieros del Municipio de San Francisco de los Romo, se conforman con la información resultante de las operaciones derivadas de: a).- la aprobación del presupuesto de egresos,</t>
  </si>
  <si>
    <t>b).- la aprobación de la Ley de Ingresos, c).- el ejercicio del gasto público, d).- el manejo y resguardo de los recursos propiedad de este Ente Público, d).- todas aquellas operaciones contables que</t>
  </si>
  <si>
    <t>modifiquen el Patrimonio, considerando en su registro contable las clasificaciones administrativas, funcional-programática y económicas,en este contexto en la normatividad aplicable se establecen</t>
  </si>
  <si>
    <t>los criterios que permiten identificar la interrelación de las operaciones</t>
  </si>
  <si>
    <t>Las principales condiciones económicas y financieras baja las cuales opera este Ente Público y que influyeron en la toma de decisiones de la Administración, son las siguientes; en el ámbito</t>
  </si>
  <si>
    <t>local los ingresos de gestión presentan un alto índice de recaudación, especialmente el Impuesto Sobre la Propiedad Raíz.</t>
  </si>
  <si>
    <t>La fecha de creación de este Ente Público es el 30 de Enero de 1992, mediante el Decreto No. 162, emitido por el C. Ing. Miguel Angel Barberena Vega, Gobernador Constitucional del Estado</t>
  </si>
  <si>
    <t>Libre y Soberano de Aguascalientes.</t>
  </si>
  <si>
    <t>Implementar póliticas públicas orientadas a resultados en donde participe la ciudadanía, a traves del cumplimiento honesto del marco legal, con programas, la eficiencia y transparencia del ejercicio</t>
  </si>
  <si>
    <t>Es la prestación de servicios públicos</t>
  </si>
  <si>
    <t>El Municipio de San Francisco de los Romo es un institución  jurídica, política y social de carácter público, con personalidad jurídica, patrimonio propio y libre administración de su hacienda</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</si>
  <si>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</si>
  <si>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</si>
  <si>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</si>
  <si>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</si>
  <si>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</si>
  <si>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</si>
  <si>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</si>
  <si>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</si>
  <si>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</si>
  <si>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</si>
  <si>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</si>
  <si>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</si>
  <si>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</si>
  <si>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VI.- SECRETARÍA DEL H. AYUNTAMIENTO Y DIRECCIÓN GENERAL DE GOBIERNO</t>
  </si>
  <si>
    <t>VII.- DIRECCIÓN DE FINANZAS Y ADMINISTRACIÓN</t>
  </si>
  <si>
    <t>VIII.- DIRECCIÓN DE PLANEACIÓN Y EVALUACIÓN</t>
  </si>
  <si>
    <t>XI.- DIRECCIÓN DE CONTRALORÍA MUNICIPAL</t>
  </si>
  <si>
    <t>X.- DIRECCIÓN DE OBRAS PÚBLICAS</t>
  </si>
  <si>
    <t>XI.- DIRECCIÓN DE DESARROLLO SOCIAL, ECONÓMICO Y AGROPECUARIO</t>
  </si>
  <si>
    <t>XII.- DIRECCIÓN DE DESARROLLO URBANO</t>
  </si>
  <si>
    <t>XIII.- DIRECCIÓN DE SERVICIOS PÚBLICOS Y ECOLOGÍA</t>
  </si>
  <si>
    <t>XIV.- DIRECCIÓN DE ASUNTOS JURÍDICOS</t>
  </si>
  <si>
    <t>XV.- DIRECCIÓN DE SEGURIDAD PÚBLICA Y TRÁNSITO MUNICIPAL</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</si>
  <si>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</si>
  <si>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</si>
  <si>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</si>
  <si>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</si>
  <si>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</si>
  <si>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</si>
  <si>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</si>
  <si>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</si>
  <si>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</si>
  <si>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</si>
  <si>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</si>
  <si>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</si>
  <si>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</si>
  <si>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</si>
  <si>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</si>
  <si>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</si>
  <si>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</si>
  <si>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</si>
  <si>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</si>
  <si>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</si>
  <si>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</si>
  <si>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</si>
  <si>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</si>
  <si>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</si>
  <si>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 xml:space="preserve">Se llevaron a cabo reclasificaciones entre cuentas de orden presupuestario, tanto de ingresos como de egresos, derivados principalmente por registros </t>
  </si>
  <si>
    <t>incorrectos.</t>
  </si>
  <si>
    <t>Depuración y cancelación de saldos</t>
  </si>
  <si>
    <t xml:space="preserve">Durante el ejercicio fiscal en curso, NO se han realizado depuraciones y cancelaciones de saldos. </t>
  </si>
  <si>
    <t xml:space="preserve">En lo que respecta al presente numeral, este Ente Público no realiza operaciones en moneda extranjera y por ende no cuenta con protección por riesgo </t>
  </si>
  <si>
    <t>cambiario. Ahora bien, los incisos que comprenden el presente apartado, tampoco son aplicables a este Ente Público.</t>
  </si>
  <si>
    <t>Vida útil o porcentajes de depreciación, deterioro o amortización utilizados en los diferentes tipos de activos</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</si>
  <si>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</si>
  <si>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</si>
  <si>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</si>
  <si>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Cambios en el porcentaje de depreciación o valor residual de los activos</t>
  </si>
  <si>
    <t>Sobre este apartado en lo particular este Ente Público no ha considerado realizar cambios en el porcentaje de depreciación o valor residual de los activos.</t>
  </si>
  <si>
    <t>Capitalización de gastos financieros, de investigación y desarrollo</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</si>
  <si>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</si>
  <si>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</si>
  <si>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</si>
  <si>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</si>
  <si>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Valor activado en el ejercicio de los bienes construidos por la entidad</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</si>
  <si>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</si>
  <si>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</si>
  <si>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</si>
  <si>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</si>
  <si>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</si>
  <si>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</si>
  <si>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</si>
  <si>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</si>
  <si>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</si>
  <si>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Principales variaciones en el activo</t>
  </si>
  <si>
    <t xml:space="preserve">A continuación se presenta cuadro comparativo para ilustrar las principales variaciones en el activo, respectos de los apartados aplicables al ámbito de este Ente </t>
  </si>
  <si>
    <t>Público</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</si>
  <si>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</si>
  <si>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</si>
  <si>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</si>
  <si>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</si>
  <si>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</si>
  <si>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</si>
  <si>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</si>
  <si>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</si>
  <si>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</si>
  <si>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</si>
  <si>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</si>
  <si>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</si>
  <si>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</si>
  <si>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</si>
  <si>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</si>
  <si>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</si>
  <si>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 xml:space="preserve">Principales Políticas de control interno. Las principales políticas de control interno implementadas, son las siguientes: suministro de combustible, lineamientos </t>
  </si>
  <si>
    <t>para el otorgamiento de ayudas y subsidios, lineamientos para el manejo y comprobación del fondo revolvente de caja chica.</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</si>
  <si>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</si>
  <si>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</si>
  <si>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</si>
  <si>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</si>
  <si>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</si>
  <si>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</si>
  <si>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</si>
  <si>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 xml:space="preserve">           PRESIDENTE MUNICIPAL</t>
  </si>
  <si>
    <t>DIRECTORA DE FINANZAS Y ADMINISTRACION</t>
  </si>
  <si>
    <t>Nota: los importes que figuran en este último apartado, forman parte integrante de los pasivos totales del Municipio, es decir solamente se desagregan para efecto de su</t>
  </si>
  <si>
    <t>presentación de vencimiento en días, sin que ello implique que sean un adeudo más.</t>
  </si>
  <si>
    <t xml:space="preserve">                                               SINDICO MUNICIPAL</t>
  </si>
  <si>
    <t>Este Ente Público, no cuenta con Fideicomisos, Mandatos y Análogos.</t>
  </si>
  <si>
    <t>Municipio de San Francisco de los Romo</t>
  </si>
  <si>
    <t>Conciliación entre los Ingresos Presupuestarios y Contables</t>
  </si>
  <si>
    <t>(Cifras en pesos)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</si>
  <si>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</si>
  <si>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</si>
  <si>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</si>
  <si>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</si>
  <si>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</si>
  <si>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</si>
  <si>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</si>
  <si>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</si>
  <si>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</si>
  <si>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</si>
  <si>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</si>
  <si>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</si>
  <si>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</si>
  <si>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</si>
  <si>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</si>
  <si>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</si>
  <si>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</si>
  <si>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</si>
  <si>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</si>
  <si>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</si>
  <si>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</si>
  <si>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</si>
  <si>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</si>
  <si>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</si>
  <si>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</si>
  <si>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</si>
  <si>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</si>
  <si>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</si>
  <si>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</si>
  <si>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</si>
  <si>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</si>
  <si>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</si>
  <si>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</si>
  <si>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</si>
  <si>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</si>
  <si>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</si>
  <si>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</si>
  <si>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</si>
  <si>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</si>
  <si>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 xml:space="preserve"> </t>
  </si>
  <si>
    <t>invitación restringida a cuando menos cinco licitantes</t>
  </si>
  <si>
    <t xml:space="preserve">                                    TÉC. JUAN JOSE LOSOYA PONCE</t>
  </si>
  <si>
    <t>________________________________________</t>
  </si>
  <si>
    <t xml:space="preserve"> ______________________________</t>
  </si>
  <si>
    <t>Participaciones, Aportaciones, Convenios, Incentivos derivados de la colaboración fiscal</t>
  </si>
  <si>
    <t>Invitación a cotizar</t>
  </si>
  <si>
    <t>Adjudicación directa</t>
  </si>
  <si>
    <t>#MA(4000,01-01-2019,31-10-2019)</t>
  </si>
  <si>
    <t>#MA(4000,01-01-2018,31-10-2018)</t>
  </si>
  <si>
    <t>#MC(5000,01-01-2019,30-09-2019)</t>
  </si>
  <si>
    <t>#MC(5000,01-01-2018,30-09-2018)</t>
  </si>
  <si>
    <t>Representa el monto de efectivo invertido por Ente Público, la cual se efectúa a plazos que van de inversión a la vista hasta 90 días, su importe se integra por:</t>
  </si>
  <si>
    <t xml:space="preserve">          I.F.F. IMELDA ENCINA DE LA ROSA</t>
  </si>
  <si>
    <t xml:space="preserve">  LIC. MARIA EDITH ROSALES LUNA</t>
  </si>
  <si>
    <t>Representa el monto de efectivo disponible propiedad de Ente Público, en instituciones bancarias, su importe se integra por:</t>
  </si>
  <si>
    <t>Total de Tipos de Contratos</t>
  </si>
  <si>
    <t>Aguascalientes en la Tercera Sección, Tomo LXXXIII</t>
  </si>
  <si>
    <t xml:space="preserve">La más reciente modificación en la estructura orgánica de este Ente Público, tuvo lugar el día 25 de agosto de 2020, misma que fue publicada el 28 de septiembre en el periódico Oficial del Estado de </t>
  </si>
  <si>
    <t xml:space="preserve">      TEC. FIN. EMILIO SANTOS MEDINA</t>
  </si>
  <si>
    <t>____________________________________</t>
  </si>
  <si>
    <t>El ejercicio fiscal es el 2021</t>
  </si>
  <si>
    <t xml:space="preserve">Durante los periodos contables correspondientes al presente ejercicio fiscal 2021, este Ente Público no ha realizado capitalización de gastos financieros, de </t>
  </si>
  <si>
    <t>de los recursos que permitan más y mejores obras y servicios públicos, que coadyuven a elevar la calidad de vida y el bienestar de la sociedad francorromense.</t>
  </si>
  <si>
    <t>Resultado del Ejercicio: Ahorro/Desahorro</t>
  </si>
  <si>
    <t>Flujos de Efectivo Netos de las Actividades de Operación</t>
  </si>
  <si>
    <t>Ganancia/pérdida en venta de bienes muebles, inmuebles e intangibles</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</si>
  <si>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</si>
  <si>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Correspondiente del 1 de Enero al 30 de Septiembre de 2021</t>
  </si>
  <si>
    <t>AL 30 DE SEPTIEMBRE DE 2021</t>
  </si>
  <si>
    <t>CUENTAS POR COBRAR A CORTO PLAZO</t>
  </si>
  <si>
    <t>BANCOS/TESORERÍA</t>
  </si>
  <si>
    <t>INVERSIONES TEMPORALES (HASTA 3 MESES)</t>
  </si>
  <si>
    <t>FONDOS CON AFECTACIÓN ESPECÍFICA</t>
  </si>
  <si>
    <t>FONDO DIRECTO MUNICIPAL</t>
  </si>
  <si>
    <t>SISTEMA INTEGRAL DE ILUMINACION MUNCIPAL</t>
  </si>
  <si>
    <t>FONDO DE INFRAESTRUCTURA SOCIAL MUNICIPAL</t>
  </si>
  <si>
    <t>FONDO DE FORTALECIMIENTO MUNICIPAL</t>
  </si>
  <si>
    <t>CONTRALORIA MUNICIPAL</t>
  </si>
  <si>
    <t>PROGRAMA CUBIERTAS</t>
  </si>
  <si>
    <t>FONDO RESARCITORIO</t>
  </si>
  <si>
    <t>APOYO A VIUDAS DE ELEMENTOS CAIDOS EN CUMPLIM DEBER</t>
  </si>
  <si>
    <t>IMPUESTO SOBRE LA RENTA POR ENAJENACION DE BIENES INMUEBLES</t>
  </si>
  <si>
    <t>INVERSIONES FINANCIERAS DE CORTO PLAZO</t>
  </si>
  <si>
    <t>DEUDORES DIVERSOS POR COBRAR A CORTO PLAZO</t>
  </si>
  <si>
    <t>OTROS DERECHOS A RECIBIR EFECTIVO O EQUIVALENTES A CORTO PLAZO</t>
  </si>
  <si>
    <t>RAUL GUADALUPE GALLEGOS RODRIGUEZ</t>
  </si>
  <si>
    <t>JESUS RIOS NEGRETE</t>
  </si>
  <si>
    <t>BRENDA ISELA TORRES RODRIGUEZ</t>
  </si>
  <si>
    <t>DANIEL CORZO PATIÑO</t>
  </si>
  <si>
    <t>LAURA PAOLA MARTINEZ PEREZ</t>
  </si>
  <si>
    <t>A.A ANA VIANNEY RAMIREZ ARBIZU Y ASOC.</t>
  </si>
  <si>
    <t>CFE SUMINISTRADOR DE SERVICIOS BASICOS</t>
  </si>
  <si>
    <t>SARITA ARAMBULA RODRIGUEZ</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</si>
  <si>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</si>
  <si>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</si>
  <si>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</si>
  <si>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</si>
  <si>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</si>
  <si>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</si>
  <si>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</si>
  <si>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</si>
  <si>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</si>
  <si>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</si>
  <si>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</si>
  <si>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</si>
  <si>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</si>
  <si>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</si>
  <si>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</si>
  <si>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</si>
  <si>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</si>
  <si>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</si>
  <si>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</si>
  <si>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</si>
  <si>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</si>
  <si>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</si>
  <si>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</si>
  <si>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</si>
  <si>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</si>
  <si>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</si>
  <si>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</si>
  <si>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</si>
  <si>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</si>
  <si>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</si>
  <si>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</si>
  <si>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</si>
  <si>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</si>
  <si>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</si>
  <si>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</si>
  <si>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</si>
  <si>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</si>
  <si>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PASIVO CIRCULANTE</t>
  </si>
  <si>
    <t>Suma PASIVO CIRCULANTE</t>
  </si>
  <si>
    <t>PASIVO NO CIRCULANTE</t>
  </si>
  <si>
    <t>PARTICIPACIONES Y APORTACIONES POR PAGAR A CORTO PLAZO</t>
  </si>
  <si>
    <t>PROVISIÓN PARA CONTINGENCIAS A LARGO PLAZO</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</si>
  <si>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</si>
  <si>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</si>
  <si>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</si>
  <si>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</si>
  <si>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</si>
  <si>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</si>
  <si>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</si>
  <si>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</si>
  <si>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</si>
  <si>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</si>
  <si>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INGRESOS FINANCIEROS</t>
  </si>
  <si>
    <t>INCREMENTO POR VARIACIÓN DE INVENTARIOS</t>
  </si>
  <si>
    <t>DISMINUCIÓN DEL EXCESO DE ESTIMACIONES POR PÉRDIDA O DETERIORO U OBSOLESCENCIA</t>
  </si>
  <si>
    <t>DISMINUCIÓN DEL EXCESO DE PROVISIONES</t>
  </si>
  <si>
    <t>OTROS INGRESOS Y BENEFICIOS VARIOS</t>
  </si>
  <si>
    <t>Suma OTROS INGRESOS Y BENEFICIOS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</si>
  <si>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</si>
  <si>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</si>
  <si>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</si>
  <si>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</si>
  <si>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</si>
  <si>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</si>
  <si>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</si>
  <si>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</si>
  <si>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EFECTIVO</t>
  </si>
  <si>
    <t>BANCOS/DEPENDENCIAS Y OTROS</t>
  </si>
  <si>
    <t>DEPÓSITOS DE FONDOS DE TERCEROS EN GARANTÍA Y/O ADMINISTRACIÓN</t>
  </si>
  <si>
    <t>OTROS EFECTIVOS Y EQUIVALENTES</t>
  </si>
  <si>
    <t>Total de EFECTIVO Y EQUIVALENTES</t>
  </si>
  <si>
    <t>PATENTES, MARCAS Y DERECHOS</t>
  </si>
  <si>
    <t>CONCESIONES Y FRANQUICIAS</t>
  </si>
  <si>
    <t>OTROS ACTIVOS INTANGIBLES</t>
  </si>
  <si>
    <t>VALORES</t>
  </si>
  <si>
    <t>EMISIÓN DE OBLIGACIONES</t>
  </si>
  <si>
    <t>AVALES Y GARANTÍAS</t>
  </si>
  <si>
    <t>JUICIOS</t>
  </si>
  <si>
    <t>INVERSIÓN MEDIANTE PROYECTOS PARA PRESTACIÓN DE SERVICIOS (PPS) Y SIMILARES</t>
  </si>
  <si>
    <t>BIENES EN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</si>
  <si>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</si>
  <si>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</si>
  <si>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</si>
  <si>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</si>
  <si>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</si>
  <si>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</si>
  <si>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</si>
  <si>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</si>
  <si>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</si>
  <si>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</si>
  <si>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</si>
  <si>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</si>
  <si>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</si>
  <si>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PATRONATO DE LA FERIA</t>
  </si>
  <si>
    <t>MARGARITA GALLEGOS SOTO</t>
  </si>
  <si>
    <t xml:space="preserve">Durante el periodo que se informa, se realizó el registro de la provisión para aguinaldos, por un importe de $1'013,838.72; misma provisión acumulada en el </t>
  </si>
  <si>
    <t>ejercicio que asciende a $9'124,548.8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</si>
</sst>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 #,###,###.00"/>
  </numFmts>
  <fonts count="39"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BFBFBF"/>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8" fillId="0" borderId="0" applyNumberFormat="0" applyFill="0" applyBorder="0" applyAlignment="0" applyProtection="0">
      <alignment vertical="top"/>
      <protection locked="0"/>
    </xf>
    <xf numFmtId="164" fontId="30" fillId="0" borderId="0" applyFont="0" applyFill="0" applyBorder="0" applyAlignment="0" applyProtection="0"/>
    <xf numFmtId="9" fontId="30" fillId="0" borderId="0" applyFont="0" applyFill="0" applyBorder="0" applyAlignment="0" applyProtection="0"/>
    <xf numFmtId="0" fontId="31" fillId="0" borderId="0"/>
    <xf numFmtId="0" fontId="33" fillId="0" borderId="0"/>
    <xf numFmtId="165" fontId="35" fillId="0" borderId="0" applyFont="0" applyFill="0" applyBorder="0" applyAlignment="0" applyProtection="0"/>
    <xf numFmtId="0" fontId="30" fillId="0" borderId="0"/>
    <xf numFmtId="164" fontId="30" fillId="0" borderId="0" applyFont="0" applyFill="0" applyBorder="0" applyAlignment="0" applyProtection="0"/>
    <xf numFmtId="165" fontId="35" fillId="0" borderId="0" applyFont="0" applyFill="0" applyBorder="0" applyAlignment="0" applyProtection="0"/>
  </cellStyleXfs>
  <cellXfs count="42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7"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7"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49" fontId="17"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7"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6"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7"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4" fillId="0" borderId="0" xfId="0" applyFont="1" applyFill="1" applyBorder="1" applyAlignment="1">
      <alignment horizontal="left" vertical="top"/>
    </xf>
    <xf numFmtId="0" fontId="19" fillId="0" borderId="0" xfId="0" applyFont="1" applyFill="1" applyBorder="1" applyAlignment="1">
      <alignment horizontal="left" vertical="top"/>
    </xf>
    <xf numFmtId="0" fontId="26" fillId="4" borderId="15"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16" xfId="0" applyFont="1" applyFill="1" applyBorder="1" applyAlignment="1">
      <alignment horizontal="center" vertical="center"/>
    </xf>
    <xf numFmtId="0" fontId="26" fillId="6" borderId="15" xfId="0" applyFont="1" applyFill="1" applyBorder="1" applyAlignment="1">
      <alignment horizontal="center" vertical="center"/>
    </xf>
    <xf numFmtId="0" fontId="27" fillId="6" borderId="11" xfId="0" applyFont="1" applyFill="1" applyBorder="1" applyAlignment="1">
      <alignment vertical="center"/>
    </xf>
    <xf numFmtId="0" fontId="27" fillId="6" borderId="11" xfId="0" applyFont="1" applyFill="1" applyBorder="1" applyAlignment="1">
      <alignment vertical="center" wrapText="1"/>
    </xf>
    <xf numFmtId="49" fontId="27" fillId="6" borderId="11" xfId="0" applyNumberFormat="1" applyFont="1" applyFill="1" applyBorder="1" applyAlignment="1">
      <alignment vertical="center"/>
    </xf>
    <xf numFmtId="49" fontId="27" fillId="6" borderId="16" xfId="0" applyNumberFormat="1" applyFont="1" applyFill="1" applyBorder="1" applyAlignment="1">
      <alignment vertical="center"/>
    </xf>
    <xf numFmtId="0" fontId="26" fillId="0" borderId="15" xfId="0" applyFont="1" applyFill="1" applyBorder="1" applyAlignment="1">
      <alignment horizontal="center" vertical="center"/>
    </xf>
    <xf numFmtId="0" fontId="27" fillId="0" borderId="11" xfId="0" applyFont="1" applyFill="1" applyBorder="1" applyAlignment="1">
      <alignment vertical="center"/>
    </xf>
    <xf numFmtId="0" fontId="27" fillId="0" borderId="11" xfId="0" applyFont="1" applyFill="1" applyBorder="1" applyAlignment="1">
      <alignment vertical="center" wrapText="1"/>
    </xf>
    <xf numFmtId="49" fontId="27" fillId="0" borderId="11" xfId="0" applyNumberFormat="1" applyFont="1" applyFill="1" applyBorder="1" applyAlignment="1">
      <alignment vertical="center"/>
    </xf>
    <xf numFmtId="49" fontId="27" fillId="0" borderId="16" xfId="0" applyNumberFormat="1" applyFont="1" applyFill="1" applyBorder="1" applyAlignment="1">
      <alignment vertical="center"/>
    </xf>
    <xf numFmtId="0" fontId="26" fillId="6" borderId="17" xfId="0" applyFont="1" applyFill="1" applyBorder="1" applyAlignment="1">
      <alignment horizontal="center" vertical="center"/>
    </xf>
    <xf numFmtId="0" fontId="27" fillId="6" borderId="18" xfId="0" applyFont="1" applyFill="1" applyBorder="1" applyAlignment="1">
      <alignment vertical="center"/>
    </xf>
    <xf numFmtId="0" fontId="27" fillId="6" borderId="18" xfId="0" applyFont="1" applyFill="1" applyBorder="1" applyAlignment="1">
      <alignment vertical="center" wrapText="1"/>
    </xf>
    <xf numFmtId="49" fontId="27" fillId="6" borderId="18" xfId="0" applyNumberFormat="1" applyFont="1" applyFill="1" applyBorder="1" applyAlignment="1">
      <alignment vertical="center"/>
    </xf>
    <xf numFmtId="49" fontId="27" fillId="6" borderId="19"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21" xfId="0" applyNumberFormat="1" applyFont="1" applyFill="1" applyBorder="1" applyAlignment="1">
      <alignment vertical="center"/>
    </xf>
    <xf numFmtId="49" fontId="27" fillId="0" borderId="22" xfId="0" applyNumberFormat="1" applyFont="1" applyFill="1" applyBorder="1" applyAlignment="1">
      <alignment vertical="center"/>
    </xf>
    <xf numFmtId="0" fontId="26" fillId="0" borderId="17" xfId="0" applyFont="1" applyFill="1" applyBorder="1" applyAlignment="1">
      <alignment horizontal="center"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49" fontId="27" fillId="0" borderId="18" xfId="0" applyNumberFormat="1" applyFont="1" applyFill="1" applyBorder="1" applyAlignment="1">
      <alignment vertical="center"/>
    </xf>
    <xf numFmtId="49" fontId="27" fillId="0" borderId="19" xfId="0" applyNumberFormat="1" applyFont="1" applyFill="1" applyBorder="1" applyAlignment="1">
      <alignment vertical="center"/>
    </xf>
    <xf numFmtId="0" fontId="14" fillId="0" borderId="0" xfId="0" applyFont="1" applyAlignment="1">
      <alignment horizontal="justify" vertical="justify" wrapText="1"/>
    </xf>
    <xf numFmtId="0" fontId="1" fillId="0" borderId="0" xfId="0" applyFont="1" applyFill="1" applyBorder="1" applyAlignment="1">
      <alignment vertical="justify"/>
    </xf>
    <xf numFmtId="0" fontId="12" fillId="0" borderId="2" xfId="0" applyFont="1" applyFill="1" applyBorder="1" applyAlignment="1">
      <alignment horizontal="left" vertical="top" wrapText="1"/>
    </xf>
    <xf numFmtId="49" fontId="32" fillId="0" borderId="2" xfId="4" applyNumberFormat="1" applyFont="1" applyFill="1" applyBorder="1" applyAlignment="1"/>
    <xf numFmtId="0" fontId="9" fillId="0" borderId="4" xfId="0" applyFont="1" applyFill="1" applyBorder="1" applyAlignment="1">
      <alignment vertical="top"/>
    </xf>
    <xf numFmtId="0" fontId="9" fillId="0" borderId="3" xfId="0" applyFont="1" applyFill="1" applyBorder="1" applyAlignment="1">
      <alignment vertical="top"/>
    </xf>
    <xf numFmtId="0" fontId="9" fillId="0" borderId="1" xfId="0" applyFont="1" applyFill="1" applyBorder="1" applyAlignment="1">
      <alignment vertical="top" wrapText="1"/>
    </xf>
    <xf numFmtId="0" fontId="16" fillId="0" borderId="2" xfId="5" applyNumberFormat="1" applyFont="1" applyFill="1" applyBorder="1" applyAlignment="1">
      <alignment vertical="top"/>
    </xf>
    <xf numFmtId="0" fontId="16" fillId="0" borderId="2" xfId="5" applyFont="1" applyBorder="1" applyAlignment="1">
      <alignment vertical="top"/>
    </xf>
    <xf numFmtId="9" fontId="9" fillId="0" borderId="1" xfId="0" applyNumberFormat="1" applyFont="1" applyFill="1" applyBorder="1" applyAlignment="1">
      <alignment vertical="top" wrapText="1"/>
    </xf>
    <xf numFmtId="0" fontId="16" fillId="0" borderId="1" xfId="5" applyNumberFormat="1" applyFont="1" applyFill="1" applyBorder="1" applyAlignment="1">
      <alignment vertical="top"/>
    </xf>
    <xf numFmtId="10" fontId="9" fillId="0" borderId="1" xfId="0" applyNumberFormat="1"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horizontal="center" vertical="top" wrapText="1"/>
    </xf>
    <xf numFmtId="2" fontId="14" fillId="0" borderId="4" xfId="0" applyNumberFormat="1" applyFont="1" applyFill="1" applyBorder="1" applyAlignment="1">
      <alignment wrapText="1"/>
    </xf>
    <xf numFmtId="2" fontId="14" fillId="0" borderId="3" xfId="0" applyNumberFormat="1" applyFont="1" applyFill="1" applyBorder="1" applyAlignment="1">
      <alignment wrapText="1"/>
    </xf>
    <xf numFmtId="0" fontId="8" fillId="0" borderId="0" xfId="0" applyFont="1" applyFill="1" applyBorder="1" applyAlignment="1">
      <alignment horizontal="justify" vertical="justify"/>
    </xf>
    <xf numFmtId="164" fontId="14" fillId="0" borderId="0" xfId="2" applyFont="1" applyAlignment="1"/>
    <xf numFmtId="0" fontId="34" fillId="0" borderId="0" xfId="4" applyFont="1" applyFill="1" applyBorder="1"/>
    <xf numFmtId="0" fontId="31" fillId="0" borderId="0" xfId="4" applyAlignment="1"/>
    <xf numFmtId="49" fontId="10" fillId="0" borderId="0" xfId="0" applyNumberFormat="1" applyFont="1" applyFill="1" applyBorder="1" applyAlignment="1">
      <alignment horizontal="left" vertical="top"/>
    </xf>
    <xf numFmtId="0" fontId="5" fillId="2" borderId="0" xfId="0" applyFont="1" applyFill="1" applyBorder="1" applyAlignment="1">
      <alignment horizontal="left" vertical="top"/>
    </xf>
    <xf numFmtId="49" fontId="14" fillId="0" borderId="0" xfId="0" applyNumberFormat="1" applyFont="1" applyFill="1" applyBorder="1" applyAlignment="1"/>
    <xf numFmtId="49" fontId="14" fillId="2" borderId="0" xfId="0" applyNumberFormat="1" applyFont="1" applyFill="1" applyBorder="1" applyAlignment="1"/>
    <xf numFmtId="0" fontId="36" fillId="0" borderId="0" xfId="0" applyFont="1" applyFill="1" applyBorder="1" applyAlignment="1">
      <alignment horizontal="left" vertical="center"/>
    </xf>
    <xf numFmtId="0" fontId="36" fillId="0" borderId="0" xfId="0" applyFont="1" applyFill="1" applyBorder="1" applyAlignment="1">
      <alignment horizontal="left" vertical="top"/>
    </xf>
    <xf numFmtId="0" fontId="37" fillId="0" borderId="0" xfId="0" applyFont="1" applyFill="1" applyBorder="1" applyAlignment="1">
      <alignment horizontal="left" vertical="center"/>
    </xf>
    <xf numFmtId="164" fontId="9" fillId="0" borderId="1" xfId="2" applyFont="1" applyFill="1" applyBorder="1" applyAlignment="1">
      <alignment horizontal="center" vertical="center"/>
    </xf>
    <xf numFmtId="0" fontId="8" fillId="0" borderId="2" xfId="0" applyFont="1" applyFill="1" applyBorder="1" applyAlignment="1">
      <alignment horizontal="left" vertical="top"/>
    </xf>
    <xf numFmtId="0" fontId="8" fillId="0" borderId="4" xfId="0" applyFont="1" applyFill="1" applyBorder="1" applyAlignment="1">
      <alignment horizontal="left" vertical="top"/>
    </xf>
    <xf numFmtId="164" fontId="9" fillId="0" borderId="1" xfId="2" applyFont="1" applyFill="1" applyBorder="1" applyAlignment="1">
      <alignment horizontal="left" vertical="center"/>
    </xf>
    <xf numFmtId="49" fontId="8" fillId="0" borderId="0" xfId="0" applyNumberFormat="1" applyFont="1" applyFill="1" applyBorder="1" applyAlignment="1">
      <alignment horizontal="justify" vertical="justify"/>
    </xf>
    <xf numFmtId="0" fontId="9" fillId="0" borderId="3" xfId="0" applyFont="1" applyFill="1" applyBorder="1" applyAlignment="1">
      <alignment horizontal="center" vertical="top"/>
    </xf>
    <xf numFmtId="0" fontId="1" fillId="0" borderId="0" xfId="0" applyFont="1" applyFill="1" applyBorder="1" applyAlignment="1">
      <alignment vertical="justify"/>
    </xf>
    <xf numFmtId="0" fontId="16" fillId="0" borderId="0" xfId="0" applyFont="1" applyFill="1" applyBorder="1" applyAlignment="1">
      <alignment vertical="top"/>
    </xf>
    <xf numFmtId="0" fontId="38" fillId="0" borderId="0" xfId="0" applyFont="1" applyFill="1" applyBorder="1" applyAlignment="1">
      <alignment horizontal="left" vertical="top"/>
    </xf>
    <xf numFmtId="164" fontId="9" fillId="0" borderId="3" xfId="2" applyFont="1" applyFill="1" applyBorder="1" applyAlignment="1">
      <alignment horizontal="left" vertical="center"/>
    </xf>
    <xf numFmtId="0" fontId="9" fillId="0" borderId="4" xfId="0" applyFont="1" applyFill="1" applyBorder="1" applyAlignment="1">
      <alignment horizontal="center" vertical="top"/>
    </xf>
    <xf numFmtId="164" fontId="9" fillId="0" borderId="4" xfId="2" applyFont="1" applyFill="1" applyBorder="1" applyAlignment="1">
      <alignment horizontal="left" vertical="center"/>
    </xf>
    <xf numFmtId="0" fontId="38" fillId="0" borderId="0" xfId="0" applyFont="1" applyFill="1" applyBorder="1" applyAlignment="1">
      <alignment horizontal="left" vertical="center"/>
    </xf>
    <xf numFmtId="3" fontId="14" fillId="0" borderId="0" xfId="0" applyNumberFormat="1" applyFont="1" applyAlignment="1">
      <alignment horizontal="right"/>
    </xf>
    <xf numFmtId="3" fontId="14" fillId="8" borderId="0" xfId="0" applyNumberFormat="1" applyFont="1" applyFill="1" applyBorder="1" applyAlignment="1">
      <alignment horizontal="right"/>
    </xf>
    <xf numFmtId="3" fontId="14" fillId="8" borderId="0" xfId="0" applyNumberFormat="1" applyFont="1" applyFill="1" applyAlignment="1">
      <alignment horizontal="right"/>
    </xf>
    <xf numFmtId="3" fontId="14" fillId="8" borderId="1" xfId="0" applyNumberFormat="1" applyFont="1" applyFill="1" applyBorder="1" applyAlignment="1">
      <alignment horizontal="right"/>
    </xf>
    <xf numFmtId="0" fontId="5" fillId="8" borderId="2"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3" fontId="5" fillId="8" borderId="1" xfId="0" applyNumberFormat="1" applyFont="1" applyFill="1" applyBorder="1" applyAlignment="1">
      <alignment horizontal="right" vertical="center"/>
    </xf>
    <xf numFmtId="3" fontId="5" fillId="8" borderId="0" xfId="0" applyNumberFormat="1" applyFont="1" applyFill="1" applyAlignment="1">
      <alignment horizontal="right" vertical="center"/>
    </xf>
    <xf numFmtId="0" fontId="5" fillId="8" borderId="2"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wrapText="1" indent="1"/>
    </xf>
    <xf numFmtId="3" fontId="14" fillId="0" borderId="0" xfId="0" applyNumberFormat="1" applyFont="1" applyAlignment="1">
      <alignment horizontal="right" vertical="center" wrapText="1"/>
    </xf>
    <xf numFmtId="0" fontId="7" fillId="0" borderId="1" xfId="0" applyFont="1" applyBorder="1" applyAlignment="1">
      <alignment vertical="center"/>
    </xf>
    <xf numFmtId="0" fontId="7" fillId="0" borderId="2" xfId="0" applyFont="1" applyBorder="1" applyAlignment="1">
      <alignment vertical="center"/>
    </xf>
    <xf numFmtId="3" fontId="14" fillId="0" borderId="4" xfId="0" applyNumberFormat="1" applyFont="1" applyBorder="1" applyAlignment="1">
      <alignment horizontal="right"/>
    </xf>
    <xf numFmtId="4" fontId="5" fillId="8" borderId="3" xfId="0" applyNumberFormat="1" applyFont="1" applyFill="1" applyBorder="1" applyAlignment="1">
      <alignment horizontal="right" vertical="center"/>
    </xf>
    <xf numFmtId="4" fontId="5" fillId="8" borderId="1" xfId="0" applyNumberFormat="1" applyFont="1" applyFill="1" applyBorder="1" applyAlignment="1">
      <alignment horizontal="right" vertical="center"/>
    </xf>
    <xf numFmtId="164" fontId="7" fillId="0" borderId="3" xfId="2" applyFont="1" applyBorder="1" applyAlignment="1">
      <alignment horizontal="right" vertical="center"/>
    </xf>
    <xf numFmtId="164" fontId="5" fillId="0" borderId="1" xfId="2" applyFont="1" applyBorder="1" applyAlignment="1">
      <alignment horizontal="right" vertical="center"/>
    </xf>
    <xf numFmtId="164" fontId="7" fillId="7" borderId="1" xfId="2" applyFont="1" applyFill="1" applyBorder="1" applyAlignment="1">
      <alignment horizontal="right" vertical="center"/>
    </xf>
    <xf numFmtId="49" fontId="27" fillId="6" borderId="16" xfId="7" applyNumberFormat="1" applyFont="1" applyFill="1" applyBorder="1" applyAlignment="1">
      <alignment vertical="center"/>
    </xf>
    <xf numFmtId="49" fontId="19" fillId="0" borderId="0" xfId="0" applyNumberFormat="1" applyFont="1" applyFill="1" applyBorder="1" applyAlignment="1">
      <alignment horizontal="left" vertical="top"/>
    </xf>
    <xf numFmtId="49" fontId="9" fillId="0" borderId="0" xfId="0" applyNumberFormat="1" applyFont="1" applyFill="1" applyBorder="1" applyAlignment="1">
      <alignment horizontal="left" vertical="top"/>
    </xf>
    <xf numFmtId="49" fontId="5" fillId="0" borderId="0" xfId="0" applyNumberFormat="1" applyFont="1" applyFill="1" applyBorder="1" applyAlignment="1">
      <alignment horizontal="left"/>
    </xf>
    <xf numFmtId="49" fontId="5" fillId="0" borderId="0" xfId="0" applyNumberFormat="1" applyFont="1" applyFill="1" applyBorder="1" applyAlignment="1">
      <alignment vertical="top"/>
    </xf>
    <xf numFmtId="49" fontId="14" fillId="0" borderId="0" xfId="0" applyNumberFormat="1" applyFont="1" applyBorder="1" applyAlignment="1">
      <alignment horizontal="left"/>
    </xf>
    <xf numFmtId="0" fontId="32" fillId="0" borderId="2" xfId="4" applyNumberFormat="1" applyFont="1" applyFill="1" applyBorder="1" applyAlignment="1"/>
    <xf numFmtId="4" fontId="14" fillId="0" borderId="1" xfId="0" applyNumberFormat="1"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0" fontId="38" fillId="0" borderId="0" xfId="0" applyFont="1" applyFill="1" applyBorder="1" applyAlignment="1">
      <alignment horizontal="left"/>
    </xf>
    <xf numFmtId="0" fontId="12" fillId="0" borderId="1" xfId="0" applyFont="1" applyFill="1" applyBorder="1" applyAlignment="1">
      <alignment horizontal="center" vertical="top"/>
    </xf>
    <xf numFmtId="0" fontId="12" fillId="0" borderId="0" xfId="0" applyFont="1" applyFill="1" applyBorder="1" applyAlignment="1">
      <alignment horizontal="left" vertical="top"/>
    </xf>
    <xf numFmtId="0" fontId="12" fillId="0" borderId="3" xfId="0" applyFont="1" applyFill="1" applyBorder="1" applyAlignment="1">
      <alignment horizontal="center" vertical="top"/>
    </xf>
    <xf numFmtId="2" fontId="14" fillId="0" borderId="0" xfId="0" applyNumberFormat="1" applyFont="1" applyFill="1" applyBorder="1" applyAlignment="1">
      <alignment horizontal="left"/>
    </xf>
    <xf numFmtId="2" fontId="14" fillId="0" borderId="0" xfId="0" applyNumberFormat="1" applyFont="1" applyFill="1" applyBorder="1" applyAlignment="1">
      <alignment horizontal="left"/>
    </xf>
    <xf numFmtId="166" fontId="32" fillId="0" borderId="1" xfId="0" applyNumberFormat="1" applyFont="1" applyFill="1" applyBorder="1" applyAlignment="1">
      <alignment wrapText="1"/>
    </xf>
    <xf numFmtId="166" fontId="31" fillId="0" borderId="1" xfId="0" applyNumberFormat="1" applyFont="1" applyFill="1" applyBorder="1" applyAlignment="1">
      <alignment wrapText="1"/>
    </xf>
    <xf numFmtId="166" fontId="7" fillId="7" borderId="1" xfId="0" applyNumberFormat="1" applyFont="1" applyFill="1" applyBorder="1" applyAlignment="1">
      <alignment horizontal="right" vertical="center"/>
    </xf>
    <xf numFmtId="49" fontId="14" fillId="0" borderId="1" xfId="0" applyNumberFormat="1" applyFont="1" applyFill="1" applyBorder="1" applyAlignment="1"/>
    <xf numFmtId="0" fontId="10" fillId="2" borderId="0" xfId="0" applyFont="1" applyFill="1" applyBorder="1" applyAlignment="1">
      <alignment horizontal="justify" vertical="justify" wrapText="1"/>
    </xf>
    <xf numFmtId="0" fontId="8" fillId="2" borderId="0" xfId="0" applyFont="1" applyFill="1" applyBorder="1" applyAlignment="1">
      <alignment horizontal="justify" vertical="justify" wrapText="1"/>
    </xf>
    <xf numFmtId="0" fontId="8" fillId="2" borderId="0" xfId="0" applyFont="1" applyFill="1" applyBorder="1" applyAlignment="1">
      <alignment horizontal="justify" vertical="justify"/>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0" fontId="15" fillId="0" borderId="1" xfId="0" applyFont="1" applyFill="1" applyBorder="1" applyAlignment="1"/>
    <xf numFmtId="164" fontId="16" fillId="0" borderId="2" xfId="2" applyFont="1" applyFill="1" applyBorder="1" applyAlignment="1">
      <alignment horizontal="right" vertical="top" wrapText="1"/>
    </xf>
    <xf numFmtId="164" fontId="16" fillId="0" borderId="4" xfId="2" applyFont="1" applyFill="1" applyBorder="1" applyAlignment="1">
      <alignment horizontal="right" vertical="top" wrapText="1"/>
    </xf>
    <xf numFmtId="164" fontId="16" fillId="0" borderId="3" xfId="2" applyFont="1" applyFill="1" applyBorder="1" applyAlignment="1">
      <alignment horizontal="right" vertical="top" wrapText="1"/>
    </xf>
    <xf numFmtId="0" fontId="34" fillId="0" borderId="2" xfId="0" applyFont="1" applyFill="1" applyBorder="1" applyAlignment="1">
      <alignment horizontal="left" vertical="top" wrapText="1"/>
    </xf>
    <xf numFmtId="0" fontId="34" fillId="0" borderId="4" xfId="0" applyFont="1" applyFill="1" applyBorder="1" applyAlignment="1">
      <alignment horizontal="left" vertical="top" wrapText="1"/>
    </xf>
    <xf numFmtId="0" fontId="34" fillId="0" borderId="3" xfId="0" applyFont="1" applyFill="1" applyBorder="1" applyAlignment="1">
      <alignment horizontal="left" vertical="top"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6" fontId="14" fillId="0" borderId="2" xfId="0" applyNumberFormat="1" applyFont="1" applyBorder="1" applyAlignment="1"/>
    <xf numFmtId="166" fontId="15" fillId="0" borderId="2" xfId="0" applyNumberFormat="1" applyFont="1" applyBorder="1" applyAlignment="1"/>
    <xf numFmtId="49" fontId="15" fillId="0" borderId="4" xfId="0" applyNumberFormat="1" applyFont="1" applyBorder="1" applyAlignment="1"/>
    <xf numFmtId="49" fontId="15" fillId="0" borderId="3" xfId="0" applyNumberFormat="1" applyFont="1" applyBorder="1" applyAlignment="1"/>
    <xf numFmtId="49" fontId="14" fillId="0" borderId="0" xfId="0" applyNumberFormat="1" applyFont="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 fontId="14" fillId="0" borderId="1" xfId="0" applyNumberFormat="1" applyFont="1" applyFill="1" applyBorder="1" applyAlignment="1"/>
    <xf numFmtId="49" fontId="8" fillId="2" borderId="0" xfId="0" applyNumberFormat="1" applyFont="1" applyFill="1" applyBorder="1" applyAlignment="1">
      <alignment horizontal="justify" vertical="justify"/>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49" fontId="10"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2" xfId="0" applyFont="1" applyFill="1" applyBorder="1" applyAlignment="1">
      <alignment horizontal="center" vertical="top"/>
    </xf>
    <xf numFmtId="0" fontId="12" fillId="0" borderId="3" xfId="0" applyFont="1" applyFill="1" applyBorder="1" applyAlignment="1">
      <alignment horizontal="center" vertical="top"/>
    </xf>
    <xf numFmtId="0" fontId="9" fillId="0" borderId="3" xfId="0" applyFont="1" applyFill="1" applyBorder="1" applyAlignment="1">
      <alignment horizontal="left" vertical="top" wrapText="1"/>
    </xf>
    <xf numFmtId="164" fontId="9" fillId="0" borderId="2" xfId="2" applyFont="1" applyFill="1" applyBorder="1" applyAlignment="1">
      <alignment horizontal="center" vertical="center"/>
    </xf>
    <xf numFmtId="164" fontId="9" fillId="0" borderId="3" xfId="2" applyFont="1" applyFill="1" applyBorder="1" applyAlignment="1">
      <alignment horizontal="center" vertical="center"/>
    </xf>
    <xf numFmtId="0" fontId="15" fillId="0" borderId="1"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49" fontId="14" fillId="0" borderId="1" xfId="0" applyNumberFormat="1" applyFont="1" applyBorder="1"/>
    <xf numFmtId="164" fontId="14" fillId="0" borderId="1" xfId="2" applyFont="1" applyFill="1" applyBorder="1" applyAlignment="1"/>
    <xf numFmtId="49" fontId="15" fillId="0" borderId="1" xfId="0" applyNumberFormat="1" applyFont="1" applyBorder="1"/>
    <xf numFmtId="166" fontId="14" fillId="0" borderId="1" xfId="0" applyNumberFormat="1" applyFont="1" applyFill="1" applyBorder="1" applyAlignment="1"/>
    <xf numFmtId="0" fontId="10" fillId="2" borderId="0" xfId="0" applyFont="1" applyFill="1" applyBorder="1" applyAlignment="1">
      <alignment horizontal="justify" vertical="justify"/>
    </xf>
    <xf numFmtId="0" fontId="14" fillId="8" borderId="0" xfId="0" applyFont="1" applyFill="1" applyBorder="1"/>
    <xf numFmtId="9" fontId="14" fillId="0" borderId="2" xfId="3" applyFont="1" applyBorder="1" applyAlignment="1">
      <alignment horizontal="center"/>
    </xf>
    <xf numFmtId="9" fontId="14" fillId="0" borderId="4" xfId="3" applyFont="1" applyBorder="1" applyAlignment="1">
      <alignment horizontal="center"/>
    </xf>
    <xf numFmtId="9" fontId="14" fillId="0" borderId="3" xfId="3" applyFont="1" applyBorder="1" applyAlignment="1">
      <alignment horizontal="center"/>
    </xf>
    <xf numFmtId="0" fontId="14" fillId="0" borderId="0" xfId="0" applyFont="1" applyBorder="1"/>
    <xf numFmtId="0" fontId="7" fillId="7" borderId="2" xfId="0" applyFont="1" applyFill="1" applyBorder="1" applyAlignment="1">
      <alignment vertical="center"/>
    </xf>
    <xf numFmtId="0" fontId="7" fillId="7" borderId="3" xfId="0" applyFont="1" applyFill="1" applyBorder="1" applyAlignment="1">
      <alignment vertical="center"/>
    </xf>
    <xf numFmtId="0" fontId="7" fillId="8" borderId="1" xfId="0" applyFont="1" applyFill="1" applyBorder="1" applyAlignment="1">
      <alignment vertical="center" wrapText="1"/>
    </xf>
    <xf numFmtId="0" fontId="5" fillId="8" borderId="1" xfId="0" applyFont="1" applyFill="1" applyBorder="1" applyAlignment="1">
      <alignment horizontal="left" vertical="center" indent="1"/>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30"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31" xfId="0" applyFont="1" applyFill="1" applyBorder="1" applyAlignment="1">
      <alignment horizontal="center" vertical="center"/>
    </xf>
    <xf numFmtId="0" fontId="5" fillId="0" borderId="1" xfId="0" applyFont="1" applyBorder="1" applyAlignment="1">
      <alignment horizontal="left" vertical="center" indent="1"/>
    </xf>
    <xf numFmtId="0" fontId="7" fillId="7" borderId="10" xfId="0" applyFont="1" applyFill="1" applyBorder="1" applyAlignment="1">
      <alignment horizontal="center" vertical="center"/>
    </xf>
    <xf numFmtId="0" fontId="5" fillId="8" borderId="1" xfId="0" applyFont="1" applyFill="1" applyBorder="1" applyAlignment="1">
      <alignment horizontal="left" vertical="center" wrapText="1" indent="1"/>
    </xf>
    <xf numFmtId="49" fontId="15" fillId="0" borderId="2"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 fillId="0" borderId="0" xfId="0" applyFont="1" applyFill="1" applyBorder="1" applyAlignment="1">
      <alignment horizontal="justify" vertical="justify" wrapText="1"/>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xf numFmtId="164" fontId="15" fillId="0" borderId="4" xfId="2" applyFont="1" applyBorder="1" applyAlignment="1"/>
    <xf numFmtId="164" fontId="15" fillId="0" borderId="3" xfId="2"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6" fillId="0" borderId="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3" xfId="0" applyFont="1" applyFill="1" applyBorder="1" applyAlignment="1">
      <alignment horizontal="left" vertical="top" wrapText="1"/>
    </xf>
    <xf numFmtId="166" fontId="16" fillId="0" borderId="2" xfId="2" applyNumberFormat="1" applyFont="1" applyFill="1" applyBorder="1" applyAlignment="1">
      <alignment horizontal="right" vertical="top" wrapText="1"/>
    </xf>
    <xf numFmtId="164" fontId="34" fillId="0" borderId="2" xfId="2" applyFont="1" applyFill="1" applyBorder="1" applyAlignment="1">
      <alignment horizontal="right" vertical="top" wrapText="1"/>
    </xf>
    <xf numFmtId="164" fontId="34" fillId="0" borderId="4" xfId="2" applyFont="1" applyFill="1" applyBorder="1" applyAlignment="1">
      <alignment horizontal="right" vertical="top" wrapText="1"/>
    </xf>
    <xf numFmtId="164" fontId="34" fillId="0" borderId="3" xfId="2" applyFont="1" applyFill="1" applyBorder="1" applyAlignment="1">
      <alignment horizontal="right" vertical="top" wrapText="1"/>
    </xf>
    <xf numFmtId="0" fontId="10" fillId="0" borderId="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1" xfId="0" applyFont="1" applyFill="1" applyBorder="1" applyAlignment="1">
      <alignment horizontal="center" vertical="top" wrapText="1"/>
    </xf>
    <xf numFmtId="0" fontId="15" fillId="0" borderId="1" xfId="0" applyFont="1" applyFill="1" applyBorder="1" applyAlignment="1">
      <alignment horizontal="center"/>
    </xf>
    <xf numFmtId="2" fontId="14" fillId="0" borderId="2" xfId="0" applyNumberFormat="1" applyFont="1" applyFill="1" applyBorder="1" applyAlignment="1">
      <alignment horizontal="left"/>
    </xf>
    <xf numFmtId="0" fontId="7" fillId="0" borderId="0" xfId="0" applyFont="1" applyFill="1" applyBorder="1" applyAlignment="1">
      <alignment horizontal="center" vertical="justify"/>
    </xf>
    <xf numFmtId="0" fontId="2" fillId="0" borderId="0" xfId="0" applyFont="1" applyFill="1" applyBorder="1" applyAlignment="1">
      <alignment horizontal="center" vertical="top"/>
    </xf>
    <xf numFmtId="0" fontId="1" fillId="0" borderId="0" xfId="0" applyFont="1" applyFill="1" applyBorder="1" applyAlignment="1">
      <alignment vertical="justify"/>
    </xf>
    <xf numFmtId="0" fontId="9" fillId="0" borderId="1" xfId="0" applyFont="1" applyFill="1" applyBorder="1" applyAlignment="1">
      <alignment horizontal="center"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164" fontId="15" fillId="0" borderId="0" xfId="2" applyFont="1" applyFill="1" applyBorder="1" applyAlignment="1">
      <alignment horizontal="center"/>
    </xf>
    <xf numFmtId="0" fontId="14" fillId="0" borderId="0" xfId="0" applyFont="1" applyAlignment="1">
      <alignment horizontal="justify" vertical="justify" wrapText="1"/>
    </xf>
    <xf numFmtId="49" fontId="15" fillId="0" borderId="1" xfId="0" applyNumberFormat="1" applyFont="1" applyFill="1" applyBorder="1" applyAlignment="1">
      <alignment horizontal="right"/>
    </xf>
    <xf numFmtId="166" fontId="12" fillId="0" borderId="2" xfId="2" applyNumberFormat="1" applyFont="1" applyFill="1" applyBorder="1" applyAlignment="1">
      <alignment horizontal="right" vertical="top"/>
    </xf>
    <xf numFmtId="164" fontId="12" fillId="0" borderId="3" xfId="2" applyFont="1" applyFill="1" applyBorder="1" applyAlignment="1">
      <alignment horizontal="right" vertical="top"/>
    </xf>
    <xf numFmtId="0" fontId="8" fillId="2" borderId="0" xfId="0" applyFont="1" applyFill="1" applyBorder="1" applyAlignment="1">
      <alignment horizontal="center" vertical="justify"/>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6" fontId="14" fillId="0" borderId="2" xfId="0" applyNumberFormat="1"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9" fontId="14" fillId="0" borderId="2" xfId="0" applyNumberFormat="1" applyFont="1" applyFill="1" applyBorder="1" applyAlignment="1">
      <alignment horizontal="left" wrapText="1"/>
    </xf>
    <xf numFmtId="49" fontId="14" fillId="0" borderId="4" xfId="0" applyNumberFormat="1" applyFont="1" applyFill="1" applyBorder="1" applyAlignment="1">
      <alignment horizontal="left" wrapText="1"/>
    </xf>
    <xf numFmtId="49" fontId="14" fillId="0" borderId="3" xfId="0" applyNumberFormat="1" applyFont="1" applyFill="1" applyBorder="1" applyAlignment="1">
      <alignment horizontal="left" wrapText="1"/>
    </xf>
    <xf numFmtId="9" fontId="14" fillId="0" borderId="1" xfId="0" applyNumberFormat="1" applyFont="1" applyBorder="1" applyAlignment="1"/>
    <xf numFmtId="2" fontId="14" fillId="0" borderId="0" xfId="0" applyNumberFormat="1" applyFont="1" applyFill="1" applyBorder="1" applyAlignment="1">
      <alignment horizontal="left"/>
    </xf>
    <xf numFmtId="0" fontId="13" fillId="0" borderId="29" xfId="0" applyFont="1" applyFill="1" applyBorder="1" applyAlignment="1">
      <alignment horizontal="center" vertical="top" wrapText="1"/>
    </xf>
    <xf numFmtId="0" fontId="13" fillId="0" borderId="1" xfId="0" applyFont="1" applyFill="1" applyBorder="1" applyAlignment="1">
      <alignment horizontal="center" vertical="top" wrapText="1"/>
    </xf>
    <xf numFmtId="2"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49" fontId="14" fillId="0" borderId="1" xfId="0" applyNumberFormat="1" applyFont="1" applyBorder="1" applyAlignment="1"/>
    <xf numFmtId="166" fontId="14" fillId="0" borderId="1" xfId="0" applyNumberFormat="1" applyFont="1" applyBorder="1" applyAlignment="1"/>
    <xf numFmtId="2" fontId="14" fillId="0" borderId="1" xfId="0" applyNumberFormat="1" applyFont="1" applyBorder="1" applyAlignment="1"/>
    <xf numFmtId="0" fontId="20" fillId="0" borderId="0" xfId="0" applyFont="1" applyFill="1" applyBorder="1" applyAlignment="1">
      <alignment horizontal="center"/>
    </xf>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xf>
    <xf numFmtId="164" fontId="15" fillId="0" borderId="1" xfId="2" applyFont="1" applyBorder="1" applyAlignment="1"/>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2" fontId="14" fillId="0" borderId="4" xfId="0" applyNumberFormat="1" applyFont="1" applyFill="1" applyBorder="1" applyAlignment="1"/>
    <xf numFmtId="2" fontId="14" fillId="0" borderId="3" xfId="0" applyNumberFormat="1" applyFont="1" applyFill="1" applyBorder="1" applyAlignment="1"/>
    <xf numFmtId="2" fontId="14" fillId="0" borderId="2" xfId="0" applyNumberFormat="1" applyFont="1" applyFill="1" applyBorder="1" applyAlignment="1"/>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0" fontId="14" fillId="0" borderId="0" xfId="0" applyFont="1" applyAlignment="1">
      <alignment wrapText="1"/>
    </xf>
    <xf numFmtId="49" fontId="14" fillId="0" borderId="5" xfId="0" applyNumberFormat="1" applyFont="1" applyFill="1" applyBorder="1" applyAlignment="1">
      <alignment horizontal="left" wrapText="1"/>
    </xf>
    <xf numFmtId="49" fontId="14" fillId="0" borderId="6" xfId="0" applyNumberFormat="1" applyFont="1" applyFill="1" applyBorder="1" applyAlignment="1">
      <alignment horizontal="left" wrapText="1"/>
    </xf>
    <xf numFmtId="9" fontId="15" fillId="0" borderId="1" xfId="0" applyNumberFormat="1" applyFont="1" applyFill="1" applyBorder="1" applyAlignment="1">
      <alignment horizontal="center"/>
    </xf>
    <xf numFmtId="0" fontId="15" fillId="0" borderId="0" xfId="0" applyFont="1" applyFill="1" applyBorder="1" applyAlignment="1">
      <alignment horizontal="center"/>
    </xf>
    <xf numFmtId="9" fontId="15" fillId="0" borderId="1" xfId="3" applyFont="1" applyBorder="1" applyAlignment="1"/>
    <xf numFmtId="0" fontId="9" fillId="2" borderId="0" xfId="0" applyFont="1" applyFill="1" applyBorder="1" applyAlignment="1">
      <alignment horizontal="justify" vertical="justify"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164" fontId="1" fillId="0" borderId="2" xfId="2" applyFont="1" applyFill="1" applyBorder="1" applyAlignment="1">
      <alignment horizontal="center" vertical="top" wrapText="1"/>
    </xf>
    <xf numFmtId="164" fontId="1" fillId="0" borderId="4" xfId="2" applyFont="1" applyFill="1" applyBorder="1" applyAlignment="1">
      <alignment horizontal="center" vertical="top" wrapText="1"/>
    </xf>
    <xf numFmtId="164" fontId="1" fillId="0" borderId="3" xfId="2" applyFont="1" applyFill="1" applyBorder="1" applyAlignment="1">
      <alignment horizontal="center" vertical="top" wrapText="1"/>
    </xf>
    <xf numFmtId="164" fontId="1" fillId="0" borderId="1" xfId="2" applyFont="1" applyFill="1" applyBorder="1" applyAlignment="1">
      <alignment horizontal="center" vertical="top" wrapText="1"/>
    </xf>
    <xf numFmtId="0" fontId="14" fillId="0" borderId="0" xfId="0" applyFont="1" applyAlignment="1">
      <alignment horizontal="left" vertical="justify"/>
    </xf>
    <xf numFmtId="4" fontId="14" fillId="0" borderId="1" xfId="0" applyNumberFormat="1" applyFont="1" applyBorder="1" applyAlignment="1"/>
    <xf numFmtId="164" fontId="1" fillId="0" borderId="5" xfId="2" applyFont="1" applyFill="1" applyBorder="1" applyAlignment="1">
      <alignment horizontal="center" vertical="center" wrapText="1"/>
    </xf>
    <xf numFmtId="164" fontId="1" fillId="0" borderId="6" xfId="2" applyFont="1" applyFill="1" applyBorder="1" applyAlignment="1">
      <alignment horizontal="center" vertical="center" wrapText="1"/>
    </xf>
    <xf numFmtId="164" fontId="1" fillId="0" borderId="7" xfId="2" applyFont="1" applyFill="1" applyBorder="1" applyAlignment="1">
      <alignment horizontal="center" vertical="center" wrapText="1"/>
    </xf>
    <xf numFmtId="164" fontId="1" fillId="0" borderId="8" xfId="2" applyFont="1" applyFill="1" applyBorder="1" applyAlignment="1">
      <alignment horizontal="center" vertical="center" wrapText="1"/>
    </xf>
    <xf numFmtId="164" fontId="1" fillId="0" borderId="9" xfId="2" applyFont="1" applyFill="1" applyBorder="1" applyAlignment="1">
      <alignment horizontal="center" vertical="center" wrapText="1"/>
    </xf>
    <xf numFmtId="164" fontId="1" fillId="0" borderId="10" xfId="2" applyFont="1" applyFill="1" applyBorder="1" applyAlignment="1">
      <alignment horizontal="center" vertical="center"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4" fontId="14" fillId="0" borderId="2" xfId="0" applyNumberFormat="1" applyFont="1" applyBorder="1" applyAlignment="1"/>
    <xf numFmtId="0" fontId="7" fillId="7" borderId="30" xfId="0" applyFont="1" applyFill="1" applyBorder="1" applyAlignment="1">
      <alignment horizontal="center" vertical="center"/>
    </xf>
    <xf numFmtId="0" fontId="7" fillId="7" borderId="0" xfId="0" applyFont="1" applyFill="1" applyBorder="1" applyAlignment="1">
      <alignment horizontal="center" vertical="center"/>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0" fontId="1" fillId="0" borderId="0" xfId="0" applyFont="1" applyFill="1" applyBorder="1" applyAlignment="1">
      <alignment horizontal="left"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164" fontId="2" fillId="0" borderId="2" xfId="2" applyFont="1" applyFill="1" applyBorder="1" applyAlignment="1">
      <alignment horizontal="center" vertical="top" wrapText="1"/>
    </xf>
    <xf numFmtId="164" fontId="2" fillId="0" borderId="4" xfId="2" applyFont="1" applyFill="1" applyBorder="1" applyAlignment="1">
      <alignment horizontal="center" vertical="top" wrapText="1"/>
    </xf>
    <xf numFmtId="164" fontId="2" fillId="0" borderId="3" xfId="2" applyFont="1" applyFill="1" applyBorder="1" applyAlignment="1">
      <alignment horizontal="center" vertical="top" wrapText="1"/>
    </xf>
    <xf numFmtId="0" fontId="17" fillId="0" borderId="1" xfId="0" applyFont="1" applyFill="1" applyBorder="1" applyAlignment="1">
      <alignment horizontal="center" vertical="top" wrapText="1"/>
    </xf>
    <xf numFmtId="0" fontId="17" fillId="0" borderId="2"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3" xfId="0" applyFont="1" applyFill="1" applyBorder="1" applyAlignment="1">
      <alignment horizontal="center" vertical="top" wrapText="1"/>
    </xf>
    <xf numFmtId="0" fontId="1" fillId="0" borderId="5" xfId="0" applyFont="1" applyFill="1" applyBorder="1" applyAlignment="1">
      <alignment vertical="top" wrapText="1"/>
    </xf>
    <xf numFmtId="0" fontId="25" fillId="3" borderId="12"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22" fillId="5" borderId="0"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23" xfId="0" applyFont="1" applyFill="1" applyBorder="1" applyAlignment="1">
      <alignment horizontal="center" vertical="center"/>
    </xf>
    <xf numFmtId="0" fontId="27" fillId="6" borderId="21" xfId="0" applyFont="1" applyFill="1" applyBorder="1" applyAlignment="1">
      <alignment horizontal="left" vertical="center"/>
    </xf>
    <xf numFmtId="0" fontId="27" fillId="6" borderId="24" xfId="0" applyFont="1" applyFill="1" applyBorder="1" applyAlignment="1">
      <alignment horizontal="left" vertical="center"/>
    </xf>
    <xf numFmtId="0" fontId="26" fillId="6" borderId="25" xfId="0" applyFont="1" applyFill="1" applyBorder="1" applyAlignment="1">
      <alignment horizontal="center" vertical="center"/>
    </xf>
    <xf numFmtId="0" fontId="27" fillId="6" borderId="26" xfId="0" applyFont="1" applyFill="1" applyBorder="1" applyAlignment="1">
      <alignment horizontal="left" vertical="center"/>
    </xf>
    <xf numFmtId="0" fontId="26" fillId="0" borderId="20"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3" xfId="0" applyFont="1" applyFill="1" applyBorder="1" applyAlignment="1">
      <alignment horizontal="center" vertical="center"/>
    </xf>
    <xf numFmtId="0" fontId="26" fillId="6" borderId="27" xfId="0" applyFont="1" applyFill="1" applyBorder="1" applyAlignment="1">
      <alignment horizontal="center" vertical="center"/>
    </xf>
    <xf numFmtId="0" fontId="27" fillId="6" borderId="28"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26" xfId="0" applyFont="1" applyFill="1" applyBorder="1" applyAlignment="1">
      <alignment horizontal="left" vertical="center"/>
    </xf>
    <xf numFmtId="0" fontId="27" fillId="0" borderId="24" xfId="0" applyFont="1" applyFill="1" applyBorder="1" applyAlignment="1">
      <alignment horizontal="left" vertical="center"/>
    </xf>
    <xf numFmtId="0" fontId="27" fillId="6" borderId="21" xfId="0" applyFont="1" applyFill="1" applyBorder="1" applyAlignment="1">
      <alignment horizontal="left" vertical="center" wrapText="1"/>
    </xf>
    <xf numFmtId="0" fontId="27" fillId="6" borderId="26" xfId="0" applyFont="1" applyFill="1" applyBorder="1" applyAlignment="1">
      <alignment horizontal="left" vertical="center" wrapText="1"/>
    </xf>
    <xf numFmtId="0" fontId="27" fillId="6" borderId="24"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6" borderId="28" xfId="0" applyFont="1" applyFill="1" applyBorder="1" applyAlignment="1">
      <alignment horizontal="left" vertical="center" wrapText="1"/>
    </xf>
    <xf numFmtId="0" fontId="23" fillId="5" borderId="0" xfId="0" applyFont="1" applyFill="1" applyBorder="1" applyAlignment="1">
      <alignment horizontal="center" vertical="center"/>
    </xf>
    <xf numFmtId="0" fontId="29" fillId="0" borderId="0" xfId="0" applyFont="1" applyFill="1" applyBorder="1" applyAlignment="1">
      <alignment horizontal="left" vertical="top" wrapText="1"/>
    </xf>
    <xf numFmtId="164" fontId="14" fillId="0" borderId="2" xfId="2" applyFont="1" applyFill="1" applyBorder="1" applyAlignment="1">
      <alignment horizontal="left"/>
    </xf>
    <xf numFmtId="164" fontId="14" fillId="0" borderId="4" xfId="2" applyFont="1" applyFill="1" applyBorder="1" applyAlignment="1">
      <alignment horizontal="left"/>
    </xf>
    <xf numFmtId="164" fontId="14" fillId="0" borderId="3" xfId="2" applyFont="1" applyFill="1" applyBorder="1" applyAlignment="1">
      <alignment horizontal="left"/>
    </xf>
    <xf numFmtId="49" fontId="15" fillId="0" borderId="2" xfId="0" applyNumberFormat="1" applyFont="1" applyFill="1" applyBorder="1" applyAlignment="1">
      <alignment horizontal="left"/>
    </xf>
    <xf numFmtId="49" fontId="15" fillId="0" borderId="4" xfId="0" applyNumberFormat="1" applyFont="1" applyFill="1" applyBorder="1" applyAlignment="1">
      <alignment horizontal="left"/>
    </xf>
    <xf numFmtId="49" fontId="15" fillId="0" borderId="3" xfId="0" applyNumberFormat="1" applyFont="1" applyFill="1" applyBorder="1" applyAlignment="1">
      <alignment horizontal="left"/>
    </xf>
    <xf numFmtId="164" fontId="14" fillId="0" borderId="2" xfId="2" applyFont="1" applyBorder="1" applyAlignment="1"/>
    <xf numFmtId="164" fontId="14" fillId="0" borderId="4" xfId="2" applyFont="1" applyBorder="1" applyAlignment="1"/>
    <xf numFmtId="164" fontId="14" fillId="0" borderId="3" xfId="2" applyFont="1" applyBorder="1" applyAlignment="1"/>
    <xf numFmtId="164" fontId="5" fillId="0" borderId="2" xfId="2" applyFont="1" applyFill="1" applyBorder="1" applyAlignment="1">
      <alignment horizontal="center" vertical="top" wrapText="1"/>
    </xf>
    <xf numFmtId="164" fontId="5" fillId="0" borderId="4" xfId="2" applyFont="1" applyFill="1" applyBorder="1" applyAlignment="1">
      <alignment horizontal="center" vertical="top" wrapText="1"/>
    </xf>
    <xf numFmtId="164" fontId="5" fillId="0" borderId="3" xfId="2" applyFont="1" applyFill="1" applyBorder="1" applyAlignment="1">
      <alignment horizontal="center" vertical="top" wrapText="1"/>
    </xf>
    <xf numFmtId="164" fontId="5" fillId="0" borderId="1" xfId="2" applyFont="1" applyFill="1" applyBorder="1" applyAlignment="1">
      <alignment horizontal="center" vertical="top" wrapText="1"/>
    </xf>
    <xf numFmtId="164" fontId="5" fillId="0" borderId="32" xfId="2" applyFont="1" applyBorder="1" applyAlignment="1">
      <alignment horizontal="right" vertical="center"/>
    </xf>
    <xf numFmtId="166" fontId="15" fillId="0" borderId="1" xfId="0" applyNumberFormat="1" applyFont="1" applyBorder="1" applyAlignment="1">
      <alignment horizontal="right"/>
    </xf>
    <xf numFmtId="164" fontId="14" fillId="0" borderId="1" xfId="2" applyFont="1" applyFill="1" applyBorder="1" applyAlignment="1">
      <alignment horizontal="left"/>
    </xf>
  </cellXfs>
  <cellStyles count="10">
    <cellStyle name="Hipervínculo 2" xfId="1" xr:uid="{00000000-0005-0000-0000-000000000000}"/>
    <cellStyle name="Millares 2" xfId="6" xr:uid="{00000000-0005-0000-0000-000001000000}"/>
    <cellStyle name="Millares 2 2" xfId="9" xr:uid="{00000000-0005-0000-0000-000002000000}"/>
    <cellStyle name="Moneda" xfId="2" builtinId="4"/>
    <cellStyle name="Moneda 2" xfId="8" xr:uid="{00000000-0005-0000-0000-000004000000}"/>
    <cellStyle name="Normal" xfId="0" builtinId="0"/>
    <cellStyle name="Normal 2" xfId="7" xr:uid="{00000000-0005-0000-0000-000006000000}"/>
    <cellStyle name="Normal 2 2" xfId="5" xr:uid="{00000000-0005-0000-0000-000007000000}"/>
    <cellStyle name="Normal 4" xfId="4" xr:uid="{00000000-0005-0000-0000-000008000000}"/>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90"/>
  <sheetViews>
    <sheetView tabSelected="1" topLeftCell="A615" zoomScale="110" zoomScaleNormal="110" workbookViewId="0">
      <selection activeCell="L630" sqref="L630:N630"/>
    </sheetView>
  </sheetViews>
  <sheetFormatPr baseColWidth="10" defaultColWidth="9.33203125" defaultRowHeight="12" customHeight="1" x14ac:dyDescent="0.25"/>
  <cols>
    <col min="1" max="2" width="4.109375" style="8" customWidth="1"/>
    <col min="3" max="4" width="9.109375" style="8" customWidth="1"/>
    <col min="5" max="5" width="8.33203125" style="8" bestFit="1" customWidth="1"/>
    <col min="6" max="6" width="30" style="8" customWidth="1"/>
    <col min="7" max="7" width="16" style="8" bestFit="1" customWidth="1"/>
    <col min="8" max="8" width="18.6640625" style="8" customWidth="1"/>
    <col min="9" max="9" width="18.33203125" style="8" customWidth="1"/>
    <col min="10" max="10" width="11.6640625" style="8" customWidth="1"/>
    <col min="11" max="12" width="12.33203125" style="8" customWidth="1"/>
    <col min="13" max="13" width="9.109375" style="8" customWidth="1"/>
    <col min="14" max="14" width="6.77734375" style="8" customWidth="1"/>
    <col min="15" max="15" width="9.109375" style="8" customWidth="1"/>
    <col min="16" max="16" width="13.33203125" style="8" bestFit="1" customWidth="1"/>
    <col min="17" max="17" width="9.33203125" style="23"/>
    <col min="18" max="16384" width="9.33203125" style="8"/>
  </cols>
  <sheetData>
    <row r="1" spans="1:17" s="77" customFormat="1" ht="12" customHeight="1" x14ac:dyDescent="0.25">
      <c r="A1" s="324" t="s">
        <v>573</v>
      </c>
      <c r="B1" s="324"/>
      <c r="C1" s="324"/>
      <c r="D1" s="324"/>
      <c r="E1" s="324"/>
      <c r="F1" s="324"/>
      <c r="G1" s="324"/>
      <c r="H1" s="324"/>
      <c r="I1" s="324"/>
      <c r="J1" s="324"/>
      <c r="K1" s="324"/>
      <c r="L1" s="324"/>
      <c r="M1" s="324"/>
      <c r="N1" s="324"/>
      <c r="O1" s="324"/>
      <c r="P1" s="324"/>
      <c r="Q1" s="169"/>
    </row>
    <row r="2" spans="1:17" ht="12" customHeight="1" x14ac:dyDescent="0.25">
      <c r="A2" s="50"/>
      <c r="B2" s="50"/>
      <c r="C2" s="50"/>
      <c r="D2" s="50"/>
      <c r="E2" s="50"/>
      <c r="F2" s="50"/>
      <c r="G2" s="50"/>
      <c r="H2" s="50"/>
      <c r="I2" s="50"/>
      <c r="J2" s="50"/>
      <c r="K2" s="50"/>
      <c r="L2" s="50"/>
      <c r="M2" s="50"/>
      <c r="N2" s="50"/>
      <c r="O2" s="50"/>
      <c r="P2" s="50"/>
    </row>
    <row r="3" spans="1:17" ht="11.4" x14ac:dyDescent="0.25">
      <c r="A3" s="56"/>
      <c r="B3" s="327" t="s">
        <v>284</v>
      </c>
      <c r="C3" s="327"/>
      <c r="D3" s="327"/>
      <c r="E3" s="327"/>
      <c r="F3" s="327"/>
      <c r="G3" s="327"/>
      <c r="H3" s="327"/>
      <c r="I3" s="327"/>
      <c r="J3" s="327"/>
      <c r="K3" s="327"/>
      <c r="L3" s="327"/>
      <c r="M3" s="327"/>
      <c r="N3" s="327"/>
      <c r="O3" s="327"/>
      <c r="P3" s="327"/>
    </row>
    <row r="4" spans="1:17" ht="11.4" x14ac:dyDescent="0.25">
      <c r="A4" s="56"/>
      <c r="B4" s="327"/>
      <c r="C4" s="327"/>
      <c r="D4" s="327"/>
      <c r="E4" s="327"/>
      <c r="F4" s="327"/>
      <c r="G4" s="327"/>
      <c r="H4" s="327"/>
      <c r="I4" s="327"/>
      <c r="J4" s="327"/>
      <c r="K4" s="327"/>
      <c r="L4" s="327"/>
      <c r="M4" s="327"/>
      <c r="N4" s="327"/>
      <c r="O4" s="327"/>
      <c r="P4" s="327"/>
    </row>
    <row r="5" spans="1:17" ht="11.4" x14ac:dyDescent="0.25">
      <c r="A5" s="56"/>
      <c r="B5" s="327"/>
      <c r="C5" s="327"/>
      <c r="D5" s="327"/>
      <c r="E5" s="327"/>
      <c r="F5" s="327"/>
      <c r="G5" s="327"/>
      <c r="H5" s="327"/>
      <c r="I5" s="327"/>
      <c r="J5" s="327"/>
      <c r="K5" s="327"/>
      <c r="L5" s="327"/>
      <c r="M5" s="327"/>
      <c r="N5" s="327"/>
      <c r="O5" s="327"/>
      <c r="P5" s="327"/>
    </row>
    <row r="6" spans="1:17" ht="11.4" x14ac:dyDescent="0.25">
      <c r="A6" s="56"/>
      <c r="B6" s="327"/>
      <c r="C6" s="327"/>
      <c r="D6" s="327"/>
      <c r="E6" s="327"/>
      <c r="F6" s="327"/>
      <c r="G6" s="327"/>
      <c r="H6" s="327"/>
      <c r="I6" s="327"/>
      <c r="J6" s="327"/>
      <c r="K6" s="327"/>
      <c r="L6" s="327"/>
      <c r="M6" s="327"/>
      <c r="N6" s="327"/>
      <c r="O6" s="327"/>
      <c r="P6" s="327"/>
    </row>
    <row r="7" spans="1:17" ht="11.4" x14ac:dyDescent="0.25">
      <c r="A7" s="56"/>
      <c r="B7" s="327"/>
      <c r="C7" s="327"/>
      <c r="D7" s="327"/>
      <c r="E7" s="327"/>
      <c r="F7" s="327"/>
      <c r="G7" s="327"/>
      <c r="H7" s="327"/>
      <c r="I7" s="327"/>
      <c r="J7" s="327"/>
      <c r="K7" s="327"/>
      <c r="L7" s="327"/>
      <c r="M7" s="327"/>
      <c r="N7" s="327"/>
      <c r="O7" s="327"/>
      <c r="P7" s="327"/>
    </row>
    <row r="8" spans="1:17" ht="14.25" customHeight="1" x14ac:dyDescent="0.25">
      <c r="A8" s="56"/>
      <c r="B8" s="57"/>
      <c r="C8" s="57"/>
      <c r="D8" s="57"/>
      <c r="E8" s="57"/>
      <c r="F8" s="57"/>
      <c r="G8" s="57"/>
      <c r="H8" s="57"/>
      <c r="I8" s="57"/>
      <c r="J8" s="57"/>
      <c r="K8" s="57"/>
      <c r="L8" s="57"/>
      <c r="M8" s="57"/>
      <c r="N8" s="57"/>
      <c r="O8" s="57"/>
      <c r="P8" s="57"/>
    </row>
    <row r="9" spans="1:17" ht="12" customHeight="1" x14ac:dyDescent="0.25">
      <c r="A9" s="56"/>
      <c r="B9" s="58" t="s">
        <v>11</v>
      </c>
      <c r="C9" s="53" t="s">
        <v>10</v>
      </c>
      <c r="D9" s="59"/>
      <c r="E9" s="59"/>
      <c r="F9" s="59"/>
      <c r="G9" s="59"/>
      <c r="H9" s="59"/>
      <c r="I9" s="59"/>
      <c r="J9" s="59"/>
      <c r="K9" s="59"/>
      <c r="L9" s="59"/>
      <c r="M9" s="59"/>
      <c r="N9" s="59"/>
      <c r="O9" s="59"/>
      <c r="P9" s="59"/>
    </row>
    <row r="10" spans="1:17" ht="12" customHeight="1" x14ac:dyDescent="0.25">
      <c r="A10" s="56"/>
      <c r="B10" s="58" t="s">
        <v>12</v>
      </c>
      <c r="C10" s="53" t="s">
        <v>13</v>
      </c>
      <c r="D10" s="59"/>
      <c r="E10" s="59"/>
      <c r="F10" s="59"/>
      <c r="G10" s="59"/>
      <c r="H10" s="59"/>
      <c r="I10" s="59"/>
      <c r="J10" s="59"/>
      <c r="K10" s="59"/>
      <c r="L10" s="59"/>
      <c r="M10" s="59"/>
      <c r="N10" s="59"/>
      <c r="O10" s="59"/>
      <c r="P10" s="59"/>
    </row>
    <row r="11" spans="1:17" ht="12" customHeight="1" x14ac:dyDescent="0.25">
      <c r="A11" s="56"/>
      <c r="B11" s="58" t="s">
        <v>14</v>
      </c>
      <c r="C11" s="53" t="s">
        <v>15</v>
      </c>
      <c r="D11" s="59"/>
      <c r="E11" s="59"/>
      <c r="F11" s="59"/>
      <c r="G11" s="59"/>
      <c r="H11" s="59"/>
      <c r="I11" s="59"/>
      <c r="J11" s="59"/>
      <c r="K11" s="59"/>
      <c r="L11" s="59"/>
      <c r="M11" s="59"/>
      <c r="N11" s="59"/>
      <c r="O11" s="59"/>
      <c r="P11" s="59"/>
    </row>
    <row r="12" spans="1:17" ht="12" customHeight="1" x14ac:dyDescent="0.25">
      <c r="B12" s="3"/>
      <c r="C12" s="9"/>
    </row>
    <row r="13" spans="1:17" ht="12" customHeight="1" x14ac:dyDescent="0.25">
      <c r="A13" s="288" t="s">
        <v>1</v>
      </c>
      <c r="B13" s="288"/>
      <c r="C13" s="288"/>
      <c r="D13" s="288"/>
      <c r="E13" s="288"/>
      <c r="F13" s="288"/>
      <c r="G13" s="288"/>
      <c r="H13" s="288"/>
      <c r="I13" s="288"/>
      <c r="J13" s="288"/>
      <c r="K13" s="288"/>
      <c r="L13" s="288"/>
      <c r="M13" s="288"/>
      <c r="N13" s="288"/>
      <c r="O13" s="288"/>
      <c r="P13" s="288"/>
    </row>
    <row r="14" spans="1:17" ht="12" customHeight="1" x14ac:dyDescent="0.25">
      <c r="A14" s="4"/>
      <c r="B14" s="4"/>
      <c r="C14" s="4"/>
      <c r="D14" s="4"/>
      <c r="E14" s="6"/>
      <c r="F14" s="4"/>
      <c r="G14" s="6"/>
      <c r="H14" s="4"/>
      <c r="I14" s="6"/>
      <c r="J14" s="4"/>
      <c r="K14" s="6"/>
      <c r="L14" s="4"/>
      <c r="M14" s="6"/>
      <c r="N14" s="4"/>
      <c r="O14" s="6"/>
    </row>
    <row r="15" spans="1:17" ht="12" customHeight="1" x14ac:dyDescent="0.25">
      <c r="B15" s="5" t="s">
        <v>46</v>
      </c>
      <c r="C15" s="5" t="s">
        <v>16</v>
      </c>
      <c r="D15" s="5"/>
      <c r="E15" s="5"/>
      <c r="F15" s="5"/>
      <c r="G15" s="5"/>
      <c r="H15" s="5"/>
      <c r="I15" s="5"/>
      <c r="J15" s="5"/>
      <c r="K15" s="5"/>
      <c r="L15" s="5"/>
      <c r="M15" s="5"/>
      <c r="N15" s="5"/>
      <c r="O15" s="5"/>
      <c r="P15" s="5"/>
    </row>
    <row r="16" spans="1:17" ht="12" customHeight="1" x14ac:dyDescent="0.25">
      <c r="B16" s="5"/>
      <c r="C16" s="5"/>
      <c r="D16" s="5"/>
      <c r="E16" s="5"/>
      <c r="F16" s="5"/>
      <c r="G16" s="5"/>
      <c r="H16" s="5"/>
      <c r="I16" s="5"/>
      <c r="J16" s="5"/>
      <c r="K16" s="5"/>
      <c r="L16" s="5"/>
      <c r="M16" s="5"/>
      <c r="N16" s="5"/>
      <c r="O16" s="5"/>
      <c r="P16" s="5"/>
    </row>
    <row r="17" spans="1:16" ht="12" customHeight="1" x14ac:dyDescent="0.25">
      <c r="A17" s="5"/>
      <c r="B17" s="2" t="s">
        <v>0</v>
      </c>
      <c r="C17" s="5"/>
      <c r="D17" s="5"/>
      <c r="E17" s="5"/>
      <c r="F17" s="5"/>
      <c r="G17" s="5"/>
      <c r="H17" s="5"/>
      <c r="I17" s="5"/>
      <c r="J17" s="5"/>
      <c r="K17" s="5"/>
      <c r="L17" s="5"/>
      <c r="M17" s="5"/>
      <c r="N17" s="5"/>
      <c r="O17" s="5"/>
      <c r="P17" s="5"/>
    </row>
    <row r="18" spans="1:16" ht="12" customHeight="1" x14ac:dyDescent="0.25">
      <c r="A18" s="5"/>
      <c r="B18" s="2"/>
      <c r="C18" s="5"/>
      <c r="D18" s="5"/>
      <c r="E18" s="5"/>
      <c r="F18" s="5"/>
      <c r="G18" s="5"/>
      <c r="H18" s="5"/>
      <c r="I18" s="5"/>
      <c r="J18" s="5"/>
      <c r="K18" s="5"/>
      <c r="L18" s="5"/>
      <c r="M18" s="5"/>
      <c r="N18" s="5"/>
      <c r="O18" s="5"/>
      <c r="P18" s="5"/>
    </row>
    <row r="19" spans="1:16" ht="12" customHeight="1" x14ac:dyDescent="0.25">
      <c r="B19" s="30" t="s">
        <v>190</v>
      </c>
      <c r="C19" s="2" t="s">
        <v>17</v>
      </c>
    </row>
    <row r="20" spans="1:16" ht="12" customHeight="1" x14ac:dyDescent="0.25">
      <c r="B20" s="30"/>
      <c r="C20" s="2"/>
    </row>
    <row r="21" spans="1:16" ht="12" customHeight="1" x14ac:dyDescent="0.25">
      <c r="A21" s="2"/>
      <c r="B21" s="60" t="s">
        <v>84</v>
      </c>
      <c r="C21" s="190" t="s">
        <v>62</v>
      </c>
      <c r="D21" s="190"/>
      <c r="E21" s="190"/>
      <c r="F21" s="190"/>
      <c r="G21" s="190"/>
      <c r="H21" s="190"/>
      <c r="I21" s="190"/>
      <c r="J21" s="190"/>
      <c r="K21" s="190"/>
      <c r="L21" s="190"/>
      <c r="M21" s="190"/>
      <c r="N21" s="190"/>
      <c r="O21" s="190"/>
      <c r="P21" s="190"/>
    </row>
    <row r="22" spans="1:16" ht="12" customHeight="1" x14ac:dyDescent="0.25">
      <c r="B22" s="54"/>
      <c r="C22" s="190"/>
      <c r="D22" s="190"/>
      <c r="E22" s="190"/>
      <c r="F22" s="190"/>
      <c r="G22" s="190"/>
      <c r="H22" s="190"/>
      <c r="I22" s="190"/>
      <c r="J22" s="190"/>
      <c r="K22" s="190"/>
      <c r="L22" s="190"/>
      <c r="M22" s="190"/>
      <c r="N22" s="190"/>
      <c r="O22" s="190"/>
      <c r="P22" s="190"/>
    </row>
    <row r="23" spans="1:16" ht="12" customHeight="1" x14ac:dyDescent="0.25">
      <c r="B23" s="23"/>
      <c r="C23" s="23"/>
      <c r="D23" s="23"/>
      <c r="E23" s="23"/>
      <c r="F23" s="23"/>
      <c r="G23" s="23"/>
      <c r="H23" s="23"/>
      <c r="I23" s="23"/>
      <c r="J23" s="23"/>
      <c r="K23" s="23"/>
      <c r="L23" s="23"/>
      <c r="M23" s="23"/>
      <c r="N23" s="23"/>
      <c r="O23" s="23"/>
      <c r="P23" s="23"/>
    </row>
    <row r="24" spans="1:16" ht="12" customHeight="1" x14ac:dyDescent="0.2">
      <c r="B24" s="23"/>
      <c r="C24" s="31" t="s">
        <v>191</v>
      </c>
      <c r="D24" s="13"/>
      <c r="E24" s="13"/>
      <c r="F24" s="13"/>
      <c r="G24" s="13"/>
      <c r="H24" s="13"/>
      <c r="I24" s="13"/>
      <c r="J24" s="13"/>
      <c r="K24" s="13"/>
      <c r="L24" s="13"/>
      <c r="M24" s="13"/>
      <c r="N24" s="13"/>
      <c r="O24" s="13"/>
      <c r="P24" s="13"/>
    </row>
    <row r="25" spans="1:16" ht="12" customHeight="1" x14ac:dyDescent="0.25">
      <c r="B25" s="23"/>
      <c r="C25" s="13"/>
      <c r="D25" s="13"/>
      <c r="E25" s="13"/>
      <c r="F25" s="13"/>
      <c r="G25" s="13"/>
      <c r="H25" s="13"/>
      <c r="I25" s="13"/>
      <c r="J25" s="13"/>
      <c r="K25" s="13"/>
      <c r="L25" s="13"/>
      <c r="M25" s="13"/>
      <c r="N25" s="13"/>
      <c r="O25" s="13"/>
      <c r="P25" s="13"/>
    </row>
    <row r="26" spans="1:16" ht="12" customHeight="1" x14ac:dyDescent="0.25">
      <c r="B26" s="23"/>
      <c r="C26" s="13"/>
      <c r="D26" s="196" t="s">
        <v>192</v>
      </c>
      <c r="E26" s="196"/>
      <c r="F26" s="196"/>
      <c r="G26" s="196"/>
      <c r="H26" s="196"/>
      <c r="I26" s="196"/>
      <c r="J26" s="285">
        <v>2021</v>
      </c>
      <c r="K26" s="285"/>
      <c r="L26" s="285"/>
      <c r="M26" s="285">
        <v>2020</v>
      </c>
      <c r="N26" s="285"/>
      <c r="O26" s="285"/>
    </row>
    <row r="27" spans="1:16" ht="12" customHeight="1" x14ac:dyDescent="0.2">
      <c r="B27" s="23"/>
      <c r="C27" s="13"/>
      <c r="D27" s="321" t="s">
        <v>575</v>
      </c>
      <c r="E27" s="321"/>
      <c r="F27" s="321"/>
      <c r="G27" s="321"/>
      <c r="H27" s="321"/>
      <c r="I27" s="321"/>
      <c r="J27" s="322">
        <v>13200120.08</v>
      </c>
      <c r="K27" s="323"/>
      <c r="L27" s="323"/>
      <c r="M27" s="322">
        <v>12649610.99</v>
      </c>
      <c r="N27" s="323"/>
      <c r="O27" s="323"/>
    </row>
    <row r="28" spans="1:16" ht="12" customHeight="1" x14ac:dyDescent="0.2">
      <c r="B28" s="23"/>
      <c r="C28" s="13"/>
      <c r="D28" s="321" t="s">
        <v>576</v>
      </c>
      <c r="E28" s="321"/>
      <c r="F28" s="321"/>
      <c r="G28" s="321"/>
      <c r="H28" s="321"/>
      <c r="I28" s="321"/>
      <c r="J28" s="322">
        <v>0</v>
      </c>
      <c r="K28" s="323"/>
      <c r="L28" s="323"/>
      <c r="M28" s="322">
        <v>0</v>
      </c>
      <c r="N28" s="323"/>
      <c r="O28" s="323"/>
    </row>
    <row r="29" spans="1:16" ht="12" customHeight="1" x14ac:dyDescent="0.2">
      <c r="B29" s="23"/>
      <c r="C29" s="13"/>
      <c r="D29" s="321" t="s">
        <v>577</v>
      </c>
      <c r="E29" s="321"/>
      <c r="F29" s="321"/>
      <c r="G29" s="321"/>
      <c r="H29" s="321"/>
      <c r="I29" s="321"/>
      <c r="J29" s="322">
        <v>0</v>
      </c>
      <c r="K29" s="323"/>
      <c r="L29" s="323"/>
      <c r="M29" s="322">
        <v>0</v>
      </c>
      <c r="N29" s="323"/>
      <c r="O29" s="323"/>
    </row>
    <row r="30" spans="1:16" ht="12" customHeight="1" x14ac:dyDescent="0.25">
      <c r="B30" s="23"/>
      <c r="C30" s="13"/>
      <c r="D30" s="262" t="s">
        <v>194</v>
      </c>
      <c r="E30" s="263"/>
      <c r="F30" s="263"/>
      <c r="G30" s="263"/>
      <c r="H30" s="263"/>
      <c r="I30" s="264"/>
      <c r="J30" s="329">
        <f>SUM(J27:L29)</f>
        <v>13200120.08</v>
      </c>
      <c r="K30" s="329"/>
      <c r="L30" s="329"/>
      <c r="M30" s="329">
        <f>SUM(M27:O29)</f>
        <v>12649610.99</v>
      </c>
      <c r="N30" s="329"/>
      <c r="O30" s="329"/>
    </row>
    <row r="31" spans="1:16" ht="12" customHeight="1" x14ac:dyDescent="0.25">
      <c r="B31" s="23"/>
      <c r="C31" s="13"/>
      <c r="D31" s="13"/>
      <c r="E31" s="13"/>
      <c r="F31" s="13"/>
      <c r="G31" s="13"/>
      <c r="H31" s="13"/>
      <c r="I31" s="13"/>
      <c r="J31" s="13"/>
      <c r="K31" s="13"/>
      <c r="L31" s="13"/>
      <c r="M31" s="13"/>
      <c r="N31" s="13"/>
      <c r="O31" s="13"/>
      <c r="P31" s="13"/>
    </row>
    <row r="32" spans="1:16" ht="12" customHeight="1" x14ac:dyDescent="0.25">
      <c r="B32" s="23"/>
      <c r="C32" s="32" t="s">
        <v>195</v>
      </c>
      <c r="D32" s="13"/>
      <c r="E32" s="13"/>
      <c r="F32" s="13"/>
      <c r="G32" s="13"/>
      <c r="H32" s="13"/>
      <c r="I32" s="13"/>
      <c r="J32" s="13"/>
      <c r="K32" s="13"/>
      <c r="L32" s="13"/>
      <c r="M32" s="13"/>
      <c r="N32" s="13"/>
      <c r="O32" s="13"/>
      <c r="P32" s="13"/>
    </row>
    <row r="33" spans="2:16" ht="12" customHeight="1" x14ac:dyDescent="0.25">
      <c r="B33" s="23"/>
      <c r="C33" s="32"/>
      <c r="D33" s="13"/>
      <c r="E33" s="13"/>
      <c r="F33" s="13"/>
      <c r="G33" s="13"/>
      <c r="H33" s="13"/>
      <c r="I33" s="13"/>
      <c r="J33" s="13"/>
      <c r="K33" s="13"/>
      <c r="L33" s="13"/>
      <c r="M33" s="13"/>
      <c r="N33" s="13"/>
      <c r="O33" s="13"/>
      <c r="P33" s="13"/>
    </row>
    <row r="34" spans="2:16" ht="12" customHeight="1" x14ac:dyDescent="0.2">
      <c r="B34" s="23"/>
      <c r="C34" s="33" t="s">
        <v>559</v>
      </c>
      <c r="D34" s="13"/>
      <c r="E34" s="13"/>
      <c r="F34" s="13"/>
      <c r="G34" s="13"/>
      <c r="H34" s="13"/>
      <c r="I34" s="13"/>
      <c r="J34" s="13"/>
      <c r="K34" s="13"/>
      <c r="L34" s="13"/>
      <c r="M34" s="13"/>
      <c r="N34" s="13"/>
      <c r="O34" s="13"/>
      <c r="P34" s="13"/>
    </row>
    <row r="35" spans="2:16" ht="12" customHeight="1" x14ac:dyDescent="0.25">
      <c r="B35" s="23"/>
      <c r="C35" s="13"/>
      <c r="D35" s="13"/>
      <c r="E35" s="13"/>
      <c r="F35" s="13"/>
      <c r="G35" s="13"/>
      <c r="H35" s="13"/>
      <c r="I35" s="13"/>
      <c r="J35" s="13"/>
      <c r="K35" s="13"/>
      <c r="L35" s="13"/>
      <c r="M35" s="13"/>
      <c r="N35" s="13"/>
      <c r="O35" s="13"/>
      <c r="P35" s="13"/>
    </row>
    <row r="36" spans="2:16" ht="12" customHeight="1" x14ac:dyDescent="0.25">
      <c r="B36" s="23"/>
      <c r="C36" s="13"/>
      <c r="D36" s="13"/>
      <c r="E36" s="13"/>
      <c r="F36" s="196" t="s">
        <v>196</v>
      </c>
      <c r="G36" s="196"/>
      <c r="H36" s="196"/>
      <c r="I36" s="196"/>
      <c r="J36" s="196"/>
      <c r="K36" s="285" t="s">
        <v>197</v>
      </c>
      <c r="L36" s="285"/>
      <c r="M36" s="285"/>
      <c r="O36" s="13"/>
      <c r="P36" s="13"/>
    </row>
    <row r="37" spans="2:16" ht="12" customHeight="1" x14ac:dyDescent="0.2">
      <c r="B37" s="23"/>
      <c r="C37" s="13"/>
      <c r="D37" s="13"/>
      <c r="E37" s="13"/>
      <c r="F37" s="321" t="s">
        <v>578</v>
      </c>
      <c r="G37" s="321"/>
      <c r="H37" s="321"/>
      <c r="I37" s="321"/>
      <c r="J37" s="321"/>
      <c r="K37" s="322">
        <v>4913317.95</v>
      </c>
      <c r="L37" s="323"/>
      <c r="M37" s="323"/>
      <c r="O37" s="13"/>
      <c r="P37" s="13"/>
    </row>
    <row r="38" spans="2:16" ht="12" customHeight="1" x14ac:dyDescent="0.2">
      <c r="B38" s="23"/>
      <c r="C38" s="13"/>
      <c r="D38" s="13"/>
      <c r="E38" s="13"/>
      <c r="F38" s="321" t="s">
        <v>579</v>
      </c>
      <c r="G38" s="321"/>
      <c r="H38" s="321"/>
      <c r="I38" s="321"/>
      <c r="J38" s="321"/>
      <c r="K38" s="322">
        <v>-276740.7</v>
      </c>
      <c r="L38" s="323"/>
      <c r="M38" s="323"/>
      <c r="O38" s="13"/>
      <c r="P38" s="13"/>
    </row>
    <row r="39" spans="2:16" ht="12" customHeight="1" x14ac:dyDescent="0.2">
      <c r="B39" s="23"/>
      <c r="C39" s="13"/>
      <c r="D39" s="13"/>
      <c r="E39" s="13"/>
      <c r="F39" s="321" t="s">
        <v>580</v>
      </c>
      <c r="G39" s="321"/>
      <c r="H39" s="321"/>
      <c r="I39" s="321"/>
      <c r="J39" s="321"/>
      <c r="K39" s="322">
        <v>1992737.14</v>
      </c>
      <c r="L39" s="323"/>
      <c r="M39" s="323"/>
      <c r="O39" s="13"/>
      <c r="P39" s="13"/>
    </row>
    <row r="40" spans="2:16" ht="12" customHeight="1" x14ac:dyDescent="0.2">
      <c r="B40" s="23"/>
      <c r="C40" s="13"/>
      <c r="D40" s="13"/>
      <c r="E40" s="13"/>
      <c r="F40" s="321" t="s">
        <v>581</v>
      </c>
      <c r="G40" s="321"/>
      <c r="H40" s="321"/>
      <c r="I40" s="321"/>
      <c r="J40" s="321"/>
      <c r="K40" s="322">
        <v>5092844.8899999997</v>
      </c>
      <c r="L40" s="323"/>
      <c r="M40" s="323"/>
      <c r="O40" s="13"/>
      <c r="P40" s="13"/>
    </row>
    <row r="41" spans="2:16" ht="12" customHeight="1" x14ac:dyDescent="0.2">
      <c r="B41" s="23"/>
      <c r="C41" s="13"/>
      <c r="D41" s="13"/>
      <c r="E41" s="13"/>
      <c r="F41" s="321" t="s">
        <v>582</v>
      </c>
      <c r="G41" s="321"/>
      <c r="H41" s="321"/>
      <c r="I41" s="321"/>
      <c r="J41" s="321"/>
      <c r="K41" s="322">
        <v>217808.08</v>
      </c>
      <c r="L41" s="323"/>
      <c r="M41" s="323"/>
      <c r="O41" s="13"/>
      <c r="P41" s="13"/>
    </row>
    <row r="42" spans="2:16" ht="12" customHeight="1" x14ac:dyDescent="0.2">
      <c r="B42" s="23"/>
      <c r="C42" s="13"/>
      <c r="D42" s="13"/>
      <c r="E42" s="13"/>
      <c r="F42" s="321" t="s">
        <v>583</v>
      </c>
      <c r="G42" s="321"/>
      <c r="H42" s="321"/>
      <c r="I42" s="321"/>
      <c r="J42" s="321"/>
      <c r="K42" s="322">
        <v>0</v>
      </c>
      <c r="L42" s="323"/>
      <c r="M42" s="323"/>
      <c r="O42" s="13"/>
      <c r="P42" s="13"/>
    </row>
    <row r="43" spans="2:16" ht="12" customHeight="1" x14ac:dyDescent="0.2">
      <c r="B43" s="23"/>
      <c r="C43" s="13"/>
      <c r="D43" s="13"/>
      <c r="E43" s="13"/>
      <c r="F43" s="321" t="s">
        <v>691</v>
      </c>
      <c r="G43" s="321"/>
      <c r="H43" s="321"/>
      <c r="I43" s="321"/>
      <c r="J43" s="321"/>
      <c r="K43" s="322">
        <v>-349495.09</v>
      </c>
      <c r="L43" s="323"/>
      <c r="M43" s="323"/>
      <c r="O43" s="13"/>
      <c r="P43" s="13"/>
    </row>
    <row r="44" spans="2:16" ht="12" customHeight="1" x14ac:dyDescent="0.2">
      <c r="B44" s="23"/>
      <c r="C44" s="13"/>
      <c r="D44" s="13"/>
      <c r="E44" s="13"/>
      <c r="F44" s="321" t="s">
        <v>584</v>
      </c>
      <c r="G44" s="321"/>
      <c r="H44" s="321"/>
      <c r="I44" s="321"/>
      <c r="J44" s="321"/>
      <c r="K44" s="322">
        <v>239382.33</v>
      </c>
      <c r="L44" s="323"/>
      <c r="M44" s="323"/>
      <c r="O44" s="13"/>
      <c r="P44" s="13"/>
    </row>
    <row r="45" spans="2:16" ht="12" customHeight="1" x14ac:dyDescent="0.2">
      <c r="B45" s="23"/>
      <c r="C45" s="13"/>
      <c r="D45" s="13"/>
      <c r="E45" s="13"/>
      <c r="F45" s="321" t="s">
        <v>585</v>
      </c>
      <c r="G45" s="321"/>
      <c r="H45" s="321"/>
      <c r="I45" s="321"/>
      <c r="J45" s="321"/>
      <c r="K45" s="322">
        <v>539559.46</v>
      </c>
      <c r="L45" s="323"/>
      <c r="M45" s="323"/>
      <c r="O45" s="13"/>
      <c r="P45" s="13"/>
    </row>
    <row r="46" spans="2:16" ht="12" customHeight="1" x14ac:dyDescent="0.2">
      <c r="B46" s="23"/>
      <c r="C46" s="13"/>
      <c r="D46" s="13"/>
      <c r="E46" s="13"/>
      <c r="F46" s="321" t="s">
        <v>586</v>
      </c>
      <c r="G46" s="321"/>
      <c r="H46" s="321"/>
      <c r="I46" s="321"/>
      <c r="J46" s="321"/>
      <c r="K46" s="322">
        <v>830706.02</v>
      </c>
      <c r="L46" s="323"/>
      <c r="M46" s="323"/>
      <c r="O46" s="13"/>
      <c r="P46" s="13"/>
    </row>
    <row r="47" spans="2:16" ht="12" customHeight="1" x14ac:dyDescent="0.25">
      <c r="B47" s="23"/>
      <c r="C47" s="13"/>
      <c r="D47" s="13"/>
      <c r="E47" s="13"/>
      <c r="F47" s="262" t="s">
        <v>194</v>
      </c>
      <c r="G47" s="263"/>
      <c r="H47" s="263"/>
      <c r="I47" s="263"/>
      <c r="J47" s="264"/>
      <c r="K47" s="330">
        <f>SUM(K37:M46)</f>
        <v>13200120.079999998</v>
      </c>
      <c r="L47" s="331"/>
      <c r="M47" s="332"/>
      <c r="O47" s="13"/>
      <c r="P47" s="13"/>
    </row>
    <row r="48" spans="2:16" ht="12" customHeight="1" x14ac:dyDescent="0.25">
      <c r="B48" s="23"/>
      <c r="C48" s="13"/>
      <c r="D48" s="13"/>
      <c r="E48" s="13"/>
      <c r="F48" s="13"/>
      <c r="G48" s="13"/>
      <c r="H48" s="13"/>
      <c r="I48" s="13"/>
      <c r="J48" s="13"/>
      <c r="K48" s="13"/>
      <c r="L48" s="13"/>
      <c r="M48" s="13"/>
      <c r="N48" s="13"/>
      <c r="O48" s="13"/>
      <c r="P48" s="13"/>
    </row>
    <row r="49" spans="2:16" ht="12" customHeight="1" x14ac:dyDescent="0.25">
      <c r="B49" s="23"/>
      <c r="C49" s="32" t="s">
        <v>198</v>
      </c>
      <c r="D49" s="31"/>
      <c r="E49" s="31"/>
      <c r="F49" s="31"/>
      <c r="G49" s="31"/>
      <c r="H49" s="31"/>
      <c r="I49" s="31"/>
      <c r="J49" s="31"/>
      <c r="K49" s="31"/>
      <c r="L49" s="31"/>
      <c r="M49" s="31"/>
      <c r="N49" s="31"/>
      <c r="O49" s="31"/>
      <c r="P49" s="31"/>
    </row>
    <row r="50" spans="2:16" ht="12" customHeight="1" x14ac:dyDescent="0.25">
      <c r="B50" s="23"/>
      <c r="C50" s="32"/>
      <c r="D50" s="31"/>
      <c r="E50" s="31"/>
      <c r="F50" s="31"/>
      <c r="G50" s="31"/>
      <c r="H50" s="31"/>
      <c r="I50" s="31"/>
      <c r="J50" s="31"/>
      <c r="K50" s="31"/>
      <c r="L50" s="31"/>
      <c r="M50" s="31"/>
      <c r="N50" s="31"/>
      <c r="O50" s="31"/>
      <c r="P50" s="31"/>
    </row>
    <row r="51" spans="2:16" ht="24" customHeight="1" x14ac:dyDescent="0.25">
      <c r="B51" s="23"/>
      <c r="C51" s="294" t="s">
        <v>556</v>
      </c>
      <c r="D51" s="294"/>
      <c r="E51" s="294"/>
      <c r="F51" s="294"/>
      <c r="G51" s="294"/>
      <c r="H51" s="294"/>
      <c r="I51" s="294"/>
      <c r="J51" s="294"/>
      <c r="K51" s="294"/>
      <c r="L51" s="294"/>
      <c r="M51" s="294"/>
      <c r="N51" s="294"/>
      <c r="O51" s="294"/>
      <c r="P51" s="294"/>
    </row>
    <row r="52" spans="2:16" ht="12" customHeight="1" x14ac:dyDescent="0.2">
      <c r="B52" s="23"/>
      <c r="C52" s="31"/>
      <c r="D52" s="31"/>
      <c r="E52" s="31"/>
      <c r="F52" s="31"/>
      <c r="G52" s="31"/>
      <c r="H52" s="31"/>
      <c r="I52" s="31"/>
      <c r="J52" s="31"/>
      <c r="K52" s="31"/>
      <c r="L52" s="31"/>
      <c r="M52" s="31"/>
      <c r="N52" s="31"/>
      <c r="O52" s="31"/>
      <c r="P52" s="31"/>
    </row>
    <row r="53" spans="2:16" ht="12" customHeight="1" x14ac:dyDescent="0.25">
      <c r="B53" s="23"/>
      <c r="C53" s="13"/>
      <c r="D53" s="13"/>
      <c r="E53" s="13"/>
      <c r="F53" s="196" t="s">
        <v>335</v>
      </c>
      <c r="G53" s="196"/>
      <c r="H53" s="196"/>
      <c r="I53" s="196"/>
      <c r="J53" s="196"/>
      <c r="K53" s="285" t="s">
        <v>197</v>
      </c>
      <c r="L53" s="285"/>
      <c r="M53" s="285"/>
      <c r="O53" s="13"/>
      <c r="P53" s="13"/>
    </row>
    <row r="54" spans="2:16" ht="12" customHeight="1" x14ac:dyDescent="0.2">
      <c r="B54" s="23"/>
      <c r="C54" s="13"/>
      <c r="D54" s="13"/>
      <c r="E54" s="13"/>
      <c r="F54" s="188" t="s">
        <v>576</v>
      </c>
      <c r="G54" s="188"/>
      <c r="H54" s="188"/>
      <c r="I54" s="188"/>
      <c r="J54" s="188"/>
      <c r="K54" s="315">
        <v>0</v>
      </c>
      <c r="L54" s="315"/>
      <c r="M54" s="315"/>
      <c r="O54" s="13"/>
      <c r="P54" s="13"/>
    </row>
    <row r="55" spans="2:16" ht="12" customHeight="1" x14ac:dyDescent="0.2">
      <c r="B55" s="23"/>
      <c r="C55" s="13"/>
      <c r="D55" s="13"/>
      <c r="E55" s="13"/>
      <c r="F55" s="299" t="s">
        <v>587</v>
      </c>
      <c r="G55" s="300"/>
      <c r="H55" s="300"/>
      <c r="I55" s="300"/>
      <c r="J55" s="301"/>
      <c r="K55" s="302">
        <v>15424921.32</v>
      </c>
      <c r="L55" s="333"/>
      <c r="M55" s="334"/>
      <c r="O55" s="13"/>
      <c r="P55" s="13"/>
    </row>
    <row r="56" spans="2:16" ht="12" customHeight="1" x14ac:dyDescent="0.2">
      <c r="B56" s="23"/>
      <c r="C56" s="13"/>
      <c r="D56" s="13"/>
      <c r="E56" s="13"/>
      <c r="F56" s="299"/>
      <c r="G56" s="300"/>
      <c r="H56" s="300"/>
      <c r="I56" s="300"/>
      <c r="J56" s="301"/>
      <c r="K56" s="335"/>
      <c r="L56" s="333"/>
      <c r="M56" s="334"/>
      <c r="O56" s="13"/>
      <c r="P56" s="13"/>
    </row>
    <row r="57" spans="2:16" ht="12" customHeight="1" x14ac:dyDescent="0.2">
      <c r="B57" s="23"/>
      <c r="C57" s="13"/>
      <c r="D57" s="13"/>
      <c r="E57" s="13"/>
      <c r="F57" s="188"/>
      <c r="G57" s="188"/>
      <c r="H57" s="188"/>
      <c r="I57" s="188"/>
      <c r="J57" s="188"/>
      <c r="K57" s="315"/>
      <c r="L57" s="315"/>
      <c r="M57" s="315"/>
      <c r="O57" s="13"/>
      <c r="P57" s="13"/>
    </row>
    <row r="58" spans="2:16" ht="12" customHeight="1" x14ac:dyDescent="0.2">
      <c r="B58" s="23"/>
      <c r="C58" s="13"/>
      <c r="D58" s="13"/>
      <c r="E58" s="13"/>
      <c r="F58" s="188"/>
      <c r="G58" s="188"/>
      <c r="H58" s="188"/>
      <c r="I58" s="188"/>
      <c r="J58" s="188"/>
      <c r="K58" s="315"/>
      <c r="L58" s="315"/>
      <c r="M58" s="315"/>
      <c r="O58" s="13"/>
      <c r="P58" s="13"/>
    </row>
    <row r="59" spans="2:16" ht="12" customHeight="1" x14ac:dyDescent="0.25">
      <c r="B59" s="23"/>
      <c r="C59" s="13"/>
      <c r="D59" s="13"/>
      <c r="E59" s="13"/>
      <c r="F59" s="268" t="s">
        <v>194</v>
      </c>
      <c r="G59" s="269"/>
      <c r="H59" s="269"/>
      <c r="I59" s="269"/>
      <c r="J59" s="270"/>
      <c r="K59" s="316">
        <f>SUM(K54:M58)</f>
        <v>15424921.32</v>
      </c>
      <c r="L59" s="317"/>
      <c r="M59" s="318"/>
      <c r="O59" s="13"/>
      <c r="P59" s="13"/>
    </row>
    <row r="60" spans="2:16" ht="12" customHeight="1" x14ac:dyDescent="0.25">
      <c r="B60" s="23"/>
      <c r="C60" s="13"/>
      <c r="D60" s="13"/>
      <c r="E60" s="13"/>
      <c r="F60" s="13"/>
      <c r="G60" s="13"/>
      <c r="H60" s="13"/>
      <c r="I60" s="13"/>
      <c r="J60" s="13"/>
      <c r="K60" s="13"/>
      <c r="L60" s="13"/>
      <c r="M60" s="13"/>
      <c r="N60" s="13"/>
      <c r="O60" s="13"/>
      <c r="P60" s="13"/>
    </row>
    <row r="61" spans="2:16" ht="12" customHeight="1" x14ac:dyDescent="0.25">
      <c r="B61" s="23"/>
      <c r="C61" s="32" t="s">
        <v>199</v>
      </c>
      <c r="D61" s="31"/>
      <c r="E61" s="31"/>
      <c r="F61" s="31"/>
      <c r="G61" s="31"/>
      <c r="H61" s="31"/>
      <c r="I61" s="31"/>
      <c r="J61" s="31"/>
      <c r="K61" s="31"/>
      <c r="L61" s="31"/>
      <c r="M61" s="31"/>
      <c r="N61" s="31"/>
      <c r="O61" s="31"/>
      <c r="P61" s="31"/>
    </row>
    <row r="62" spans="2:16" ht="12" customHeight="1" x14ac:dyDescent="0.25">
      <c r="B62" s="23"/>
      <c r="C62" s="32"/>
      <c r="D62" s="31"/>
      <c r="E62" s="31"/>
      <c r="F62" s="31"/>
      <c r="G62" s="31"/>
      <c r="H62" s="31"/>
      <c r="I62" s="31"/>
      <c r="J62" s="31"/>
      <c r="K62" s="31"/>
      <c r="L62" s="31"/>
      <c r="M62" s="31"/>
      <c r="N62" s="31"/>
      <c r="O62" s="31"/>
      <c r="P62" s="31"/>
    </row>
    <row r="63" spans="2:16" ht="12" customHeight="1" x14ac:dyDescent="0.2">
      <c r="B63" s="23"/>
      <c r="C63" s="339" t="s">
        <v>206</v>
      </c>
      <c r="D63" s="339"/>
      <c r="E63" s="339"/>
      <c r="F63" s="339"/>
      <c r="G63" s="339"/>
      <c r="H63" s="339"/>
      <c r="I63" s="339"/>
      <c r="J63" s="339"/>
      <c r="K63" s="339"/>
      <c r="L63" s="339"/>
      <c r="M63" s="339"/>
      <c r="N63" s="339"/>
      <c r="O63" s="339"/>
      <c r="P63" s="339"/>
    </row>
    <row r="64" spans="2:16" ht="12" customHeight="1" x14ac:dyDescent="0.25">
      <c r="B64" s="23"/>
      <c r="C64" s="13"/>
      <c r="D64" s="13"/>
      <c r="E64" s="13"/>
      <c r="F64" s="13"/>
      <c r="G64" s="13"/>
      <c r="H64" s="13"/>
      <c r="I64" s="13"/>
      <c r="J64" s="13"/>
      <c r="K64" s="13"/>
      <c r="L64" s="13"/>
      <c r="M64" s="13"/>
      <c r="N64" s="13"/>
      <c r="O64" s="13"/>
      <c r="P64" s="13"/>
    </row>
    <row r="65" spans="1:31" ht="12" customHeight="1" x14ac:dyDescent="0.25">
      <c r="B65" s="23"/>
      <c r="C65" s="13"/>
      <c r="D65" s="13"/>
      <c r="E65" s="13"/>
      <c r="F65" s="196" t="s">
        <v>196</v>
      </c>
      <c r="G65" s="196"/>
      <c r="H65" s="196"/>
      <c r="I65" s="196"/>
      <c r="J65" s="196"/>
      <c r="K65" s="285" t="s">
        <v>197</v>
      </c>
      <c r="L65" s="285"/>
      <c r="M65" s="285"/>
      <c r="O65" s="13"/>
      <c r="P65" s="13"/>
    </row>
    <row r="66" spans="1:31" ht="12" customHeight="1" x14ac:dyDescent="0.2">
      <c r="B66" s="23"/>
      <c r="C66" s="13"/>
      <c r="D66" s="13"/>
      <c r="E66" s="13"/>
      <c r="F66" s="188" t="s">
        <v>577</v>
      </c>
      <c r="G66" s="188"/>
      <c r="H66" s="188"/>
      <c r="I66" s="188"/>
      <c r="J66" s="188"/>
      <c r="K66" s="315">
        <v>0</v>
      </c>
      <c r="L66" s="315"/>
      <c r="M66" s="315"/>
      <c r="O66" s="13"/>
      <c r="P66" s="13"/>
    </row>
    <row r="67" spans="1:31" ht="12" customHeight="1" x14ac:dyDescent="0.2">
      <c r="B67" s="23"/>
      <c r="C67" s="13"/>
      <c r="D67" s="13"/>
      <c r="E67" s="13"/>
      <c r="F67" s="188"/>
      <c r="G67" s="188"/>
      <c r="H67" s="188"/>
      <c r="I67" s="188"/>
      <c r="J67" s="188"/>
      <c r="K67" s="315"/>
      <c r="L67" s="315"/>
      <c r="M67" s="315"/>
      <c r="O67" s="13"/>
      <c r="P67" s="13"/>
    </row>
    <row r="68" spans="1:31" ht="12" customHeight="1" x14ac:dyDescent="0.25">
      <c r="B68" s="23"/>
      <c r="C68" s="13"/>
      <c r="D68" s="13"/>
      <c r="E68" s="13"/>
      <c r="F68" s="268" t="s">
        <v>194</v>
      </c>
      <c r="G68" s="269"/>
      <c r="H68" s="269"/>
      <c r="I68" s="269"/>
      <c r="J68" s="270"/>
      <c r="K68" s="316">
        <f>SUM(K66:M67)</f>
        <v>0</v>
      </c>
      <c r="L68" s="317"/>
      <c r="M68" s="318"/>
      <c r="O68" s="13"/>
      <c r="P68" s="13"/>
    </row>
    <row r="69" spans="1:31" ht="12" customHeight="1" x14ac:dyDescent="0.25">
      <c r="B69" s="23"/>
      <c r="C69" s="13"/>
      <c r="D69" s="13"/>
      <c r="E69" s="13"/>
      <c r="F69" s="13"/>
      <c r="G69" s="13"/>
      <c r="H69" s="13"/>
      <c r="I69" s="13"/>
      <c r="J69" s="13"/>
      <c r="K69" s="13"/>
      <c r="L69" s="13"/>
      <c r="M69" s="13"/>
      <c r="N69" s="13"/>
      <c r="O69" s="13"/>
      <c r="P69" s="13"/>
    </row>
    <row r="70" spans="1:31" ht="12" customHeight="1" x14ac:dyDescent="0.25">
      <c r="A70" s="2"/>
      <c r="B70" s="30" t="s">
        <v>190</v>
      </c>
      <c r="C70" s="2" t="s">
        <v>18</v>
      </c>
    </row>
    <row r="71" spans="1:31" ht="12" customHeight="1" x14ac:dyDescent="0.25">
      <c r="A71" s="2"/>
      <c r="B71" s="30"/>
      <c r="C71" s="2"/>
    </row>
    <row r="72" spans="1:31" s="29" customFormat="1" ht="12" customHeight="1" x14ac:dyDescent="0.25">
      <c r="A72" s="34"/>
      <c r="B72" s="52" t="s">
        <v>83</v>
      </c>
      <c r="C72" s="189" t="s">
        <v>63</v>
      </c>
      <c r="D72" s="189"/>
      <c r="E72" s="189"/>
      <c r="F72" s="189"/>
      <c r="G72" s="189"/>
      <c r="H72" s="189"/>
      <c r="I72" s="189"/>
      <c r="J72" s="189"/>
      <c r="K72" s="189"/>
      <c r="L72" s="189"/>
      <c r="M72" s="189"/>
      <c r="N72" s="189"/>
      <c r="O72" s="189"/>
      <c r="P72" s="189"/>
      <c r="Q72" s="42"/>
      <c r="S72" s="8"/>
      <c r="T72" s="8"/>
      <c r="U72" s="8"/>
      <c r="V72" s="8"/>
      <c r="W72" s="8"/>
      <c r="X72" s="8"/>
      <c r="Y72" s="8"/>
      <c r="Z72" s="8"/>
      <c r="AA72" s="8"/>
      <c r="AB72" s="8"/>
      <c r="AC72" s="8"/>
      <c r="AD72" s="8"/>
      <c r="AE72" s="8"/>
    </row>
    <row r="73" spans="1:31" s="29" customFormat="1" ht="12" customHeight="1" x14ac:dyDescent="0.25">
      <c r="A73" s="34"/>
      <c r="B73" s="55"/>
      <c r="C73" s="189"/>
      <c r="D73" s="189"/>
      <c r="E73" s="189"/>
      <c r="F73" s="189"/>
      <c r="G73" s="189"/>
      <c r="H73" s="189"/>
      <c r="I73" s="189"/>
      <c r="J73" s="189"/>
      <c r="K73" s="189"/>
      <c r="L73" s="189"/>
      <c r="M73" s="189"/>
      <c r="N73" s="189"/>
      <c r="O73" s="189"/>
      <c r="P73" s="189"/>
      <c r="Q73" s="42"/>
      <c r="S73" s="8"/>
      <c r="T73" s="8"/>
      <c r="U73" s="8"/>
      <c r="V73" s="8"/>
      <c r="W73" s="8"/>
      <c r="X73" s="8"/>
      <c r="Y73" s="8"/>
      <c r="Z73" s="8"/>
      <c r="AA73" s="8"/>
      <c r="AB73" s="8"/>
      <c r="AC73" s="8"/>
      <c r="AD73" s="8"/>
      <c r="AE73" s="8"/>
    </row>
    <row r="74" spans="1:31" ht="12" customHeight="1" x14ac:dyDescent="0.25">
      <c r="A74" s="7"/>
      <c r="B74" s="21"/>
      <c r="C74" s="7"/>
      <c r="D74" s="7"/>
      <c r="E74" s="7"/>
      <c r="F74" s="7"/>
      <c r="G74" s="7"/>
      <c r="H74" s="7"/>
      <c r="I74" s="7"/>
      <c r="J74" s="7"/>
      <c r="K74" s="7"/>
      <c r="L74" s="7"/>
      <c r="M74" s="7"/>
      <c r="N74" s="7"/>
      <c r="O74" s="7"/>
      <c r="P74" s="7"/>
    </row>
    <row r="75" spans="1:31" ht="12" customHeight="1" x14ac:dyDescent="0.25">
      <c r="A75" s="7"/>
      <c r="B75" s="21"/>
      <c r="C75" s="319" t="s">
        <v>192</v>
      </c>
      <c r="D75" s="320"/>
      <c r="E75" s="320"/>
      <c r="F75" s="320"/>
      <c r="G75" s="320"/>
      <c r="H75" s="320"/>
      <c r="I75" s="320"/>
      <c r="J75" s="211">
        <v>2021</v>
      </c>
      <c r="K75" s="212"/>
      <c r="L75" s="213"/>
      <c r="M75" s="211">
        <v>2020</v>
      </c>
      <c r="N75" s="212"/>
      <c r="O75" s="213"/>
    </row>
    <row r="76" spans="1:31" ht="12" customHeight="1" x14ac:dyDescent="0.2">
      <c r="A76" s="7"/>
      <c r="B76" s="21"/>
      <c r="C76" s="192" t="s">
        <v>574</v>
      </c>
      <c r="D76" s="193"/>
      <c r="E76" s="193"/>
      <c r="F76" s="193"/>
      <c r="G76" s="193"/>
      <c r="H76" s="193"/>
      <c r="I76" s="193"/>
      <c r="J76" s="412">
        <v>0</v>
      </c>
      <c r="K76" s="413"/>
      <c r="L76" s="414"/>
      <c r="M76" s="412">
        <v>0</v>
      </c>
      <c r="N76" s="413"/>
      <c r="O76" s="414"/>
    </row>
    <row r="77" spans="1:31" ht="12" customHeight="1" x14ac:dyDescent="0.2">
      <c r="A77" s="7"/>
      <c r="B77" s="21"/>
      <c r="C77" s="192" t="s">
        <v>588</v>
      </c>
      <c r="D77" s="193"/>
      <c r="E77" s="193"/>
      <c r="F77" s="193"/>
      <c r="G77" s="193"/>
      <c r="H77" s="193"/>
      <c r="I77" s="193"/>
      <c r="J77" s="412">
        <v>2535003.6</v>
      </c>
      <c r="K77" s="413"/>
      <c r="L77" s="414"/>
      <c r="M77" s="412">
        <v>5855303.2000000002</v>
      </c>
      <c r="N77" s="413"/>
      <c r="O77" s="414"/>
    </row>
    <row r="78" spans="1:31" ht="12" customHeight="1" x14ac:dyDescent="0.2">
      <c r="A78" s="7"/>
      <c r="B78" s="21"/>
      <c r="C78" s="192" t="s">
        <v>589</v>
      </c>
      <c r="D78" s="193"/>
      <c r="E78" s="193"/>
      <c r="F78" s="193"/>
      <c r="G78" s="193"/>
      <c r="H78" s="193"/>
      <c r="I78" s="193"/>
      <c r="J78" s="412">
        <v>0</v>
      </c>
      <c r="K78" s="413"/>
      <c r="L78" s="414"/>
      <c r="M78" s="412">
        <v>0</v>
      </c>
      <c r="N78" s="413"/>
      <c r="O78" s="414"/>
    </row>
    <row r="79" spans="1:31" ht="12" customHeight="1" x14ac:dyDescent="0.25">
      <c r="A79" s="7"/>
      <c r="B79" s="21"/>
      <c r="C79" s="268" t="s">
        <v>194</v>
      </c>
      <c r="D79" s="269"/>
      <c r="E79" s="269"/>
      <c r="F79" s="269"/>
      <c r="G79" s="269"/>
      <c r="H79" s="269"/>
      <c r="I79" s="269"/>
      <c r="J79" s="336">
        <f>SUM(J76:L78)</f>
        <v>2535003.6</v>
      </c>
      <c r="K79" s="337"/>
      <c r="L79" s="338"/>
      <c r="M79" s="336">
        <f>SUM(M76:O78)</f>
        <v>5855303.2000000002</v>
      </c>
      <c r="N79" s="337"/>
      <c r="O79" s="338"/>
    </row>
    <row r="80" spans="1:31" ht="12" customHeight="1" x14ac:dyDescent="0.25">
      <c r="A80" s="7"/>
      <c r="B80" s="21"/>
      <c r="C80" s="7"/>
      <c r="D80" s="7"/>
      <c r="E80" s="7"/>
      <c r="F80" s="7"/>
      <c r="G80" s="7"/>
      <c r="H80" s="7"/>
      <c r="I80" s="7"/>
      <c r="J80" s="7"/>
      <c r="K80" s="7"/>
      <c r="L80" s="7"/>
      <c r="M80" s="7"/>
      <c r="N80" s="7"/>
      <c r="O80" s="7"/>
      <c r="P80" s="7"/>
    </row>
    <row r="81" spans="1:16" ht="12" customHeight="1" x14ac:dyDescent="0.2">
      <c r="A81" s="7"/>
      <c r="B81" s="21"/>
      <c r="C81" s="31" t="s">
        <v>200</v>
      </c>
      <c r="D81" s="7"/>
      <c r="E81" s="7"/>
      <c r="F81" s="7"/>
      <c r="G81" s="7"/>
      <c r="H81" s="7"/>
      <c r="I81" s="7"/>
      <c r="J81" s="7"/>
      <c r="K81" s="7"/>
      <c r="L81" s="7"/>
      <c r="M81" s="7"/>
      <c r="N81" s="7"/>
      <c r="O81" s="7"/>
      <c r="P81" s="7"/>
    </row>
    <row r="82" spans="1:16" ht="12" customHeight="1" x14ac:dyDescent="0.25">
      <c r="A82" s="7"/>
      <c r="B82" s="21"/>
      <c r="C82" s="7"/>
      <c r="D82" s="7"/>
      <c r="E82" s="7"/>
      <c r="F82" s="7"/>
      <c r="O82" s="7"/>
      <c r="P82" s="7"/>
    </row>
    <row r="83" spans="1:16" ht="12" customHeight="1" x14ac:dyDescent="0.25">
      <c r="A83" s="7"/>
      <c r="B83" s="21"/>
      <c r="C83" s="7"/>
      <c r="D83" s="7"/>
      <c r="E83" s="7"/>
      <c r="F83" s="211" t="s">
        <v>192</v>
      </c>
      <c r="G83" s="212"/>
      <c r="H83" s="212"/>
      <c r="I83" s="212"/>
      <c r="J83" s="213"/>
      <c r="K83" s="285">
        <v>2021</v>
      </c>
      <c r="L83" s="285"/>
      <c r="M83" s="285"/>
      <c r="N83" s="342">
        <v>20.21</v>
      </c>
      <c r="O83" s="285"/>
      <c r="P83" s="285"/>
    </row>
    <row r="84" spans="1:16" ht="12" customHeight="1" x14ac:dyDescent="0.2">
      <c r="A84" s="7"/>
      <c r="B84" s="21"/>
      <c r="C84" s="7"/>
      <c r="D84" s="7"/>
      <c r="E84" s="7"/>
      <c r="F84" s="308" t="s">
        <v>578</v>
      </c>
      <c r="G84" s="309"/>
      <c r="H84" s="309"/>
      <c r="I84" s="309"/>
      <c r="J84" s="310"/>
      <c r="K84" s="413">
        <v>2535003.6</v>
      </c>
      <c r="L84" s="413"/>
      <c r="M84" s="414"/>
      <c r="N84" s="311">
        <f>K84/K89</f>
        <v>1</v>
      </c>
      <c r="O84" s="311"/>
      <c r="P84" s="311"/>
    </row>
    <row r="85" spans="1:16" ht="12" customHeight="1" x14ac:dyDescent="0.2">
      <c r="A85" s="7"/>
      <c r="B85" s="21"/>
      <c r="C85" s="7"/>
      <c r="D85" s="7"/>
      <c r="E85" s="7"/>
      <c r="F85" s="308" t="s">
        <v>580</v>
      </c>
      <c r="G85" s="309"/>
      <c r="H85" s="309"/>
      <c r="I85" s="309"/>
      <c r="J85" s="310"/>
      <c r="K85" s="413">
        <v>0</v>
      </c>
      <c r="L85" s="413"/>
      <c r="M85" s="414"/>
      <c r="N85" s="311">
        <f>K85/K89</f>
        <v>0</v>
      </c>
      <c r="O85" s="311"/>
      <c r="P85" s="311"/>
    </row>
    <row r="86" spans="1:16" ht="12" customHeight="1" x14ac:dyDescent="0.2">
      <c r="A86" s="7"/>
      <c r="B86" s="21"/>
      <c r="C86" s="7"/>
      <c r="D86" s="7"/>
      <c r="E86" s="7"/>
      <c r="F86" s="308" t="s">
        <v>581</v>
      </c>
      <c r="G86" s="309"/>
      <c r="H86" s="309"/>
      <c r="I86" s="309"/>
      <c r="J86" s="310"/>
      <c r="K86" s="413">
        <v>0</v>
      </c>
      <c r="L86" s="413"/>
      <c r="M86" s="414"/>
      <c r="N86" s="311">
        <f>K86/K89</f>
        <v>0</v>
      </c>
      <c r="O86" s="311"/>
      <c r="P86" s="311"/>
    </row>
    <row r="87" spans="1:16" ht="12" customHeight="1" x14ac:dyDescent="0.2">
      <c r="A87" s="7"/>
      <c r="B87" s="21"/>
      <c r="C87" s="7"/>
      <c r="D87" s="7"/>
      <c r="E87" s="7"/>
      <c r="F87" s="340"/>
      <c r="G87" s="341"/>
      <c r="H87" s="341"/>
      <c r="I87" s="341"/>
      <c r="J87" s="341"/>
      <c r="K87" s="311"/>
      <c r="L87" s="311"/>
      <c r="M87" s="311"/>
      <c r="N87" s="311"/>
      <c r="O87" s="311"/>
      <c r="P87" s="311"/>
    </row>
    <row r="88" spans="1:16" ht="12" customHeight="1" x14ac:dyDescent="0.2">
      <c r="A88" s="7"/>
      <c r="B88" s="21"/>
      <c r="C88" s="7"/>
      <c r="D88" s="7"/>
      <c r="E88" s="7"/>
      <c r="F88" s="308"/>
      <c r="G88" s="309"/>
      <c r="H88" s="309"/>
      <c r="I88" s="309"/>
      <c r="J88" s="310"/>
      <c r="K88" s="311"/>
      <c r="L88" s="311"/>
      <c r="M88" s="311"/>
      <c r="N88" s="311"/>
      <c r="O88" s="311"/>
      <c r="P88" s="311"/>
    </row>
    <row r="89" spans="1:16" ht="12" customHeight="1" x14ac:dyDescent="0.25">
      <c r="A89" s="7"/>
      <c r="B89" s="21"/>
      <c r="C89" s="7"/>
      <c r="D89" s="7"/>
      <c r="E89" s="7"/>
      <c r="F89" s="262" t="s">
        <v>194</v>
      </c>
      <c r="G89" s="264"/>
      <c r="H89" s="329"/>
      <c r="I89" s="329"/>
      <c r="J89" s="329"/>
      <c r="K89" s="329">
        <f>SUM(K84:M88)</f>
        <v>2535003.6</v>
      </c>
      <c r="L89" s="329"/>
      <c r="M89" s="329"/>
      <c r="N89" s="344">
        <f>SUM(N84:P88)</f>
        <v>1</v>
      </c>
      <c r="O89" s="344"/>
      <c r="P89" s="344"/>
    </row>
    <row r="90" spans="1:16" ht="12" customHeight="1" x14ac:dyDescent="0.25">
      <c r="A90" s="7"/>
      <c r="B90" s="21"/>
      <c r="C90" s="7"/>
      <c r="D90" s="7"/>
      <c r="E90" s="7"/>
      <c r="F90" s="7"/>
      <c r="G90" s="7"/>
      <c r="H90" s="7"/>
      <c r="I90" s="7"/>
      <c r="J90" s="7"/>
      <c r="K90" s="7"/>
      <c r="L90" s="7"/>
      <c r="M90" s="7"/>
      <c r="N90" s="7"/>
      <c r="O90" s="7"/>
      <c r="P90" s="7"/>
    </row>
    <row r="91" spans="1:16" ht="12" customHeight="1" x14ac:dyDescent="0.25">
      <c r="A91" s="7"/>
      <c r="B91" s="21"/>
      <c r="C91" s="32" t="s">
        <v>202</v>
      </c>
      <c r="D91" s="31"/>
      <c r="E91" s="31"/>
      <c r="F91" s="31"/>
      <c r="G91" s="31"/>
      <c r="H91" s="31"/>
      <c r="I91" s="31"/>
      <c r="J91" s="31"/>
      <c r="K91" s="31"/>
      <c r="L91" s="31"/>
      <c r="M91" s="31"/>
      <c r="N91" s="31"/>
      <c r="O91" s="31"/>
      <c r="P91" s="31"/>
    </row>
    <row r="92" spans="1:16" ht="12" customHeight="1" x14ac:dyDescent="0.25">
      <c r="A92" s="7"/>
      <c r="B92" s="21"/>
      <c r="C92" s="32"/>
      <c r="D92" s="31"/>
      <c r="E92" s="31"/>
      <c r="F92" s="31"/>
      <c r="G92" s="31"/>
      <c r="H92" s="31"/>
      <c r="I92" s="31"/>
      <c r="J92" s="31"/>
      <c r="K92" s="31"/>
      <c r="L92" s="31"/>
      <c r="M92" s="31"/>
      <c r="N92" s="31"/>
      <c r="O92" s="31"/>
      <c r="P92" s="31"/>
    </row>
    <row r="93" spans="1:16" ht="12" customHeight="1" x14ac:dyDescent="0.2">
      <c r="A93" s="7"/>
      <c r="B93" s="21"/>
      <c r="C93" s="31" t="s">
        <v>203</v>
      </c>
      <c r="D93" s="31"/>
      <c r="E93" s="31"/>
      <c r="F93" s="31"/>
      <c r="G93" s="31"/>
      <c r="H93" s="31"/>
      <c r="I93" s="31"/>
      <c r="J93" s="31"/>
      <c r="K93" s="31"/>
      <c r="L93" s="31"/>
      <c r="M93" s="31"/>
      <c r="N93" s="31"/>
      <c r="O93" s="31"/>
      <c r="P93" s="31"/>
    </row>
    <row r="94" spans="1:16" ht="12" customHeight="1" x14ac:dyDescent="0.2">
      <c r="A94" s="7"/>
      <c r="B94" s="21"/>
      <c r="C94" s="31"/>
      <c r="D94" s="31"/>
      <c r="E94" s="31"/>
      <c r="F94" s="31"/>
      <c r="G94" s="31"/>
      <c r="H94" s="31"/>
      <c r="I94" s="31"/>
      <c r="J94" s="31"/>
      <c r="K94" s="31"/>
      <c r="L94" s="31"/>
      <c r="M94" s="31"/>
      <c r="N94" s="31"/>
      <c r="O94" s="31"/>
      <c r="P94" s="31"/>
    </row>
    <row r="95" spans="1:16" ht="12" customHeight="1" x14ac:dyDescent="0.2">
      <c r="A95" s="7"/>
      <c r="B95" s="21"/>
      <c r="C95" s="31"/>
      <c r="D95" s="31"/>
      <c r="E95" s="31"/>
      <c r="F95" s="31"/>
      <c r="G95" s="31"/>
      <c r="H95" s="31"/>
      <c r="I95" s="31"/>
      <c r="J95" s="31"/>
      <c r="K95" s="31"/>
      <c r="L95" s="31"/>
      <c r="M95" s="31"/>
      <c r="N95" s="31"/>
      <c r="O95" s="31"/>
      <c r="P95" s="31"/>
    </row>
    <row r="96" spans="1:16" ht="12" customHeight="1" x14ac:dyDescent="0.25">
      <c r="A96" s="7"/>
      <c r="B96" s="21"/>
      <c r="C96" s="319" t="s">
        <v>192</v>
      </c>
      <c r="D96" s="320"/>
      <c r="E96" s="320"/>
      <c r="F96" s="320"/>
      <c r="G96" s="320"/>
      <c r="H96" s="320"/>
      <c r="I96" s="320"/>
      <c r="J96" s="211">
        <v>2021</v>
      </c>
      <c r="K96" s="212"/>
      <c r="L96" s="213"/>
      <c r="M96" s="343"/>
      <c r="N96" s="343"/>
      <c r="O96" s="343"/>
      <c r="P96" s="31"/>
    </row>
    <row r="97" spans="1:16" ht="12" customHeight="1" x14ac:dyDescent="0.2">
      <c r="A97" s="7"/>
      <c r="B97" s="21"/>
      <c r="C97" s="192" t="s">
        <v>590</v>
      </c>
      <c r="D97" s="193"/>
      <c r="E97" s="193"/>
      <c r="F97" s="193"/>
      <c r="G97" s="193"/>
      <c r="H97" s="193"/>
      <c r="I97" s="193"/>
      <c r="J97" s="412">
        <v>5000</v>
      </c>
      <c r="K97" s="413"/>
      <c r="L97" s="414"/>
      <c r="M97" s="312"/>
      <c r="N97" s="312"/>
      <c r="O97" s="312"/>
      <c r="P97" s="31"/>
    </row>
    <row r="98" spans="1:16" ht="12" customHeight="1" x14ac:dyDescent="0.2">
      <c r="A98" s="7"/>
      <c r="B98" s="21"/>
      <c r="C98" s="192" t="s">
        <v>591</v>
      </c>
      <c r="D98" s="193"/>
      <c r="E98" s="193"/>
      <c r="F98" s="193"/>
      <c r="G98" s="193"/>
      <c r="H98" s="193"/>
      <c r="I98" s="193"/>
      <c r="J98" s="412">
        <v>1000</v>
      </c>
      <c r="K98" s="413"/>
      <c r="L98" s="414"/>
      <c r="M98" s="312"/>
      <c r="N98" s="312"/>
      <c r="O98" s="312"/>
      <c r="P98" s="31"/>
    </row>
    <row r="99" spans="1:16" ht="12" customHeight="1" x14ac:dyDescent="0.2">
      <c r="A99" s="7"/>
      <c r="B99" s="21"/>
      <c r="C99" s="192" t="s">
        <v>592</v>
      </c>
      <c r="D99" s="193"/>
      <c r="E99" s="193"/>
      <c r="F99" s="193"/>
      <c r="G99" s="193"/>
      <c r="H99" s="193"/>
      <c r="I99" s="193"/>
      <c r="J99" s="412">
        <v>1000</v>
      </c>
      <c r="K99" s="413"/>
      <c r="L99" s="414"/>
      <c r="M99" s="312"/>
      <c r="N99" s="312"/>
      <c r="O99" s="312"/>
      <c r="P99" s="31"/>
    </row>
    <row r="100" spans="1:16" ht="12" customHeight="1" x14ac:dyDescent="0.2">
      <c r="A100" s="7"/>
      <c r="B100" s="21"/>
      <c r="C100" s="192" t="s">
        <v>593</v>
      </c>
      <c r="D100" s="193"/>
      <c r="E100" s="193"/>
      <c r="F100" s="193"/>
      <c r="G100" s="193"/>
      <c r="H100" s="193"/>
      <c r="I100" s="193"/>
      <c r="J100" s="412">
        <v>15284</v>
      </c>
      <c r="K100" s="413"/>
      <c r="L100" s="414"/>
      <c r="M100" s="312"/>
      <c r="N100" s="312"/>
      <c r="O100" s="312"/>
      <c r="P100" s="31"/>
    </row>
    <row r="101" spans="1:16" ht="12" customHeight="1" x14ac:dyDescent="0.2">
      <c r="A101" s="7"/>
      <c r="B101" s="21"/>
      <c r="C101" s="192" t="s">
        <v>594</v>
      </c>
      <c r="D101" s="193"/>
      <c r="E101" s="193"/>
      <c r="F101" s="193"/>
      <c r="G101" s="193"/>
      <c r="H101" s="193"/>
      <c r="I101" s="193"/>
      <c r="J101" s="412">
        <v>1000</v>
      </c>
      <c r="K101" s="413"/>
      <c r="L101" s="414"/>
      <c r="M101" s="312"/>
      <c r="N101" s="312"/>
      <c r="O101" s="312"/>
      <c r="P101" s="31"/>
    </row>
    <row r="102" spans="1:16" ht="12" customHeight="1" x14ac:dyDescent="0.2">
      <c r="A102" s="7"/>
      <c r="B102" s="21"/>
      <c r="C102" s="192" t="s">
        <v>595</v>
      </c>
      <c r="D102" s="193"/>
      <c r="E102" s="193"/>
      <c r="F102" s="193"/>
      <c r="G102" s="193"/>
      <c r="H102" s="193"/>
      <c r="I102" s="193"/>
      <c r="J102" s="412">
        <v>461491.92</v>
      </c>
      <c r="K102" s="413"/>
      <c r="L102" s="414"/>
      <c r="M102" s="183"/>
      <c r="N102" s="183"/>
      <c r="O102" s="183"/>
      <c r="P102" s="31"/>
    </row>
    <row r="103" spans="1:16" ht="12" customHeight="1" x14ac:dyDescent="0.2">
      <c r="A103" s="7"/>
      <c r="B103" s="21"/>
      <c r="C103" s="192" t="s">
        <v>692</v>
      </c>
      <c r="D103" s="193"/>
      <c r="E103" s="193"/>
      <c r="F103" s="193"/>
      <c r="G103" s="193"/>
      <c r="H103" s="193"/>
      <c r="I103" s="193"/>
      <c r="J103" s="412">
        <v>300000</v>
      </c>
      <c r="K103" s="413"/>
      <c r="L103" s="414"/>
      <c r="M103" s="184"/>
      <c r="N103" s="184"/>
      <c r="O103" s="184"/>
      <c r="P103" s="31"/>
    </row>
    <row r="104" spans="1:16" ht="12" customHeight="1" x14ac:dyDescent="0.2">
      <c r="A104" s="7"/>
      <c r="B104" s="21"/>
      <c r="C104" s="192" t="s">
        <v>596</v>
      </c>
      <c r="D104" s="193"/>
      <c r="E104" s="193"/>
      <c r="F104" s="193"/>
      <c r="G104" s="193"/>
      <c r="H104" s="193"/>
      <c r="I104" s="193"/>
      <c r="J104" s="412">
        <v>1578063.79</v>
      </c>
      <c r="K104" s="413"/>
      <c r="L104" s="414"/>
      <c r="M104" s="312"/>
      <c r="N104" s="312"/>
      <c r="O104" s="312"/>
      <c r="P104" s="31"/>
    </row>
    <row r="105" spans="1:16" ht="12" customHeight="1" x14ac:dyDescent="0.2">
      <c r="A105" s="7"/>
      <c r="B105" s="21"/>
      <c r="C105" s="192" t="s">
        <v>597</v>
      </c>
      <c r="D105" s="193"/>
      <c r="E105" s="193"/>
      <c r="F105" s="193"/>
      <c r="G105" s="193"/>
      <c r="H105" s="193"/>
      <c r="I105" s="193"/>
      <c r="J105" s="412">
        <v>172163.89</v>
      </c>
      <c r="K105" s="413"/>
      <c r="L105" s="414"/>
      <c r="M105" s="312"/>
      <c r="N105" s="312"/>
      <c r="O105" s="312"/>
      <c r="P105" s="31"/>
    </row>
    <row r="106" spans="1:16" ht="12" customHeight="1" x14ac:dyDescent="0.2">
      <c r="A106" s="7"/>
      <c r="B106" s="21"/>
      <c r="C106" s="192"/>
      <c r="D106" s="193"/>
      <c r="E106" s="193"/>
      <c r="F106" s="193"/>
      <c r="G106" s="193"/>
      <c r="H106" s="193"/>
      <c r="I106" s="193"/>
      <c r="J106" s="286"/>
      <c r="K106" s="194"/>
      <c r="L106" s="195"/>
      <c r="M106" s="312"/>
      <c r="N106" s="312"/>
      <c r="O106" s="312"/>
      <c r="P106" s="31"/>
    </row>
    <row r="107" spans="1:16" ht="12" customHeight="1" x14ac:dyDescent="0.2">
      <c r="A107" s="7"/>
      <c r="B107" s="21"/>
      <c r="C107" s="192"/>
      <c r="D107" s="193"/>
      <c r="E107" s="193"/>
      <c r="F107" s="193"/>
      <c r="G107" s="193"/>
      <c r="H107" s="193"/>
      <c r="I107" s="193"/>
      <c r="J107" s="286"/>
      <c r="K107" s="194"/>
      <c r="L107" s="195"/>
      <c r="M107" s="312"/>
      <c r="N107" s="312"/>
      <c r="O107" s="312"/>
      <c r="P107" s="31"/>
    </row>
    <row r="108" spans="1:16" ht="12" customHeight="1" x14ac:dyDescent="0.25">
      <c r="A108" s="7"/>
      <c r="B108" s="21"/>
      <c r="C108" s="268" t="s">
        <v>194</v>
      </c>
      <c r="D108" s="269"/>
      <c r="E108" s="269"/>
      <c r="F108" s="269"/>
      <c r="G108" s="269"/>
      <c r="H108" s="269"/>
      <c r="I108" s="269"/>
      <c r="J108" s="336">
        <f>SUM(J97:L105)</f>
        <v>2535003.6</v>
      </c>
      <c r="K108" s="337"/>
      <c r="L108" s="338"/>
      <c r="M108" s="293"/>
      <c r="N108" s="293"/>
      <c r="O108" s="293"/>
      <c r="P108" s="31"/>
    </row>
    <row r="109" spans="1:16" ht="12" customHeight="1" x14ac:dyDescent="0.2">
      <c r="A109" s="7"/>
      <c r="B109" s="21"/>
      <c r="C109" s="31"/>
      <c r="D109" s="31"/>
      <c r="E109" s="31"/>
      <c r="F109" s="31"/>
      <c r="G109" s="31"/>
      <c r="H109" s="31"/>
      <c r="I109" s="31"/>
      <c r="J109" s="31"/>
      <c r="K109" s="31"/>
      <c r="L109" s="31"/>
      <c r="M109" s="31"/>
      <c r="N109" s="31"/>
      <c r="O109" s="31"/>
      <c r="P109" s="31"/>
    </row>
    <row r="110" spans="1:16" ht="12" customHeight="1" x14ac:dyDescent="0.2">
      <c r="A110" s="7"/>
      <c r="B110" s="21"/>
      <c r="C110" s="31"/>
      <c r="D110" s="31"/>
      <c r="E110" s="31"/>
      <c r="F110" s="31"/>
      <c r="G110" s="31"/>
      <c r="H110" s="31"/>
      <c r="I110" s="31"/>
      <c r="J110" s="31"/>
      <c r="K110" s="31"/>
      <c r="L110" s="31"/>
      <c r="M110" s="31"/>
      <c r="N110" s="31"/>
      <c r="O110" s="31"/>
      <c r="P110" s="31"/>
    </row>
    <row r="111" spans="1:16" ht="12" customHeight="1" x14ac:dyDescent="0.25">
      <c r="A111" s="7"/>
      <c r="B111" s="21"/>
      <c r="C111" s="36" t="s">
        <v>204</v>
      </c>
      <c r="D111" s="31"/>
      <c r="E111" s="31"/>
      <c r="F111" s="31"/>
      <c r="G111" s="31"/>
      <c r="H111" s="31"/>
      <c r="I111" s="31"/>
      <c r="J111" s="31"/>
      <c r="K111" s="31"/>
      <c r="L111" s="31"/>
      <c r="M111" s="31"/>
      <c r="N111" s="31"/>
      <c r="O111" s="31"/>
      <c r="P111" s="31"/>
    </row>
    <row r="112" spans="1:16" ht="12" customHeight="1" x14ac:dyDescent="0.25">
      <c r="A112" s="7"/>
      <c r="B112" s="21"/>
      <c r="C112" s="36"/>
      <c r="D112" s="31"/>
      <c r="E112" s="31"/>
      <c r="F112" s="31"/>
      <c r="G112" s="31"/>
      <c r="H112" s="31"/>
      <c r="I112" s="31"/>
      <c r="J112" s="31"/>
      <c r="K112" s="31"/>
      <c r="L112" s="31"/>
      <c r="M112" s="31"/>
      <c r="N112" s="31"/>
      <c r="O112" s="31"/>
      <c r="P112" s="31"/>
    </row>
    <row r="113" spans="1:17" ht="12" customHeight="1" x14ac:dyDescent="0.25">
      <c r="A113" s="7"/>
      <c r="B113" s="21"/>
      <c r="C113" s="294" t="s">
        <v>205</v>
      </c>
      <c r="D113" s="294"/>
      <c r="E113" s="294"/>
      <c r="F113" s="294"/>
      <c r="G113" s="294"/>
      <c r="H113" s="294"/>
      <c r="I113" s="294"/>
      <c r="J113" s="294"/>
      <c r="K113" s="294"/>
      <c r="L113" s="294"/>
      <c r="M113" s="294"/>
      <c r="N113" s="294"/>
      <c r="O113" s="294"/>
      <c r="P113" s="294"/>
    </row>
    <row r="114" spans="1:17" ht="11.4" x14ac:dyDescent="0.25">
      <c r="A114" s="7"/>
      <c r="B114" s="21"/>
      <c r="C114" s="294"/>
      <c r="D114" s="294"/>
      <c r="E114" s="294"/>
      <c r="F114" s="294"/>
      <c r="G114" s="294"/>
      <c r="H114" s="294"/>
      <c r="I114" s="294"/>
      <c r="J114" s="294"/>
      <c r="K114" s="294"/>
      <c r="L114" s="294"/>
      <c r="M114" s="294"/>
      <c r="N114" s="294"/>
      <c r="O114" s="294"/>
      <c r="P114" s="294"/>
    </row>
    <row r="115" spans="1:17" ht="11.4" x14ac:dyDescent="0.25">
      <c r="A115" s="7"/>
      <c r="B115" s="21"/>
      <c r="C115" s="294"/>
      <c r="D115" s="294"/>
      <c r="E115" s="294"/>
      <c r="F115" s="294"/>
      <c r="G115" s="294"/>
      <c r="H115" s="294"/>
      <c r="I115" s="294"/>
      <c r="J115" s="294"/>
      <c r="K115" s="294"/>
      <c r="L115" s="294"/>
      <c r="M115" s="294"/>
      <c r="N115" s="294"/>
      <c r="O115" s="294"/>
      <c r="P115" s="294"/>
    </row>
    <row r="116" spans="1:17" ht="11.4" x14ac:dyDescent="0.25">
      <c r="A116" s="7"/>
      <c r="B116" s="21"/>
      <c r="C116" s="108"/>
      <c r="D116" s="108"/>
      <c r="E116" s="108"/>
      <c r="F116" s="108"/>
      <c r="G116" s="108"/>
      <c r="H116" s="108"/>
      <c r="I116" s="108"/>
      <c r="J116" s="108"/>
      <c r="K116" s="108"/>
      <c r="L116" s="108"/>
      <c r="M116" s="108"/>
      <c r="N116" s="108"/>
      <c r="O116" s="108"/>
      <c r="P116" s="108"/>
    </row>
    <row r="117" spans="1:17" s="29" customFormat="1" ht="12" customHeight="1" x14ac:dyDescent="0.25">
      <c r="A117" s="34"/>
      <c r="B117" s="52" t="s">
        <v>86</v>
      </c>
      <c r="C117" s="189" t="s">
        <v>64</v>
      </c>
      <c r="D117" s="189"/>
      <c r="E117" s="189"/>
      <c r="F117" s="189"/>
      <c r="G117" s="189"/>
      <c r="H117" s="189"/>
      <c r="I117" s="189"/>
      <c r="J117" s="189"/>
      <c r="K117" s="189"/>
      <c r="L117" s="189"/>
      <c r="M117" s="189"/>
      <c r="N117" s="189"/>
      <c r="O117" s="189"/>
      <c r="P117" s="189"/>
      <c r="Q117" s="42"/>
    </row>
    <row r="118" spans="1:17" s="29" customFormat="1" ht="12" customHeight="1" x14ac:dyDescent="0.25">
      <c r="B118" s="54"/>
      <c r="C118" s="189"/>
      <c r="D118" s="189"/>
      <c r="E118" s="189"/>
      <c r="F118" s="189"/>
      <c r="G118" s="189"/>
      <c r="H118" s="189"/>
      <c r="I118" s="189"/>
      <c r="J118" s="189"/>
      <c r="K118" s="189"/>
      <c r="L118" s="189"/>
      <c r="M118" s="189"/>
      <c r="N118" s="189"/>
      <c r="O118" s="189"/>
      <c r="P118" s="189"/>
      <c r="Q118" s="42"/>
    </row>
    <row r="119" spans="1:17" s="29" customFormat="1" ht="12" customHeight="1" x14ac:dyDescent="0.25">
      <c r="B119" s="54"/>
      <c r="C119" s="189"/>
      <c r="D119" s="189"/>
      <c r="E119" s="189"/>
      <c r="F119" s="189"/>
      <c r="G119" s="189"/>
      <c r="H119" s="189"/>
      <c r="I119" s="189"/>
      <c r="J119" s="189"/>
      <c r="K119" s="189"/>
      <c r="L119" s="189"/>
      <c r="M119" s="189"/>
      <c r="N119" s="189"/>
      <c r="O119" s="189"/>
      <c r="P119" s="189"/>
      <c r="Q119" s="42"/>
    </row>
    <row r="120" spans="1:17" s="29" customFormat="1" ht="12" customHeight="1" x14ac:dyDescent="0.25">
      <c r="A120" s="34"/>
      <c r="B120" s="55"/>
      <c r="C120" s="189"/>
      <c r="D120" s="189"/>
      <c r="E120" s="189"/>
      <c r="F120" s="189"/>
      <c r="G120" s="189"/>
      <c r="H120" s="189"/>
      <c r="I120" s="189"/>
      <c r="J120" s="189"/>
      <c r="K120" s="189"/>
      <c r="L120" s="189"/>
      <c r="M120" s="189"/>
      <c r="N120" s="189"/>
      <c r="O120" s="189"/>
      <c r="P120" s="189"/>
      <c r="Q120" s="42"/>
    </row>
    <row r="121" spans="1:17" s="29" customFormat="1" ht="12" customHeight="1" x14ac:dyDescent="0.25">
      <c r="A121" s="34"/>
      <c r="B121" s="35"/>
      <c r="C121" s="34"/>
      <c r="D121" s="34"/>
      <c r="E121" s="34"/>
      <c r="F121" s="34"/>
      <c r="G121" s="34"/>
      <c r="H121" s="34"/>
      <c r="I121" s="34"/>
      <c r="J121" s="34"/>
      <c r="K121" s="34"/>
      <c r="L121" s="34"/>
      <c r="M121" s="34"/>
      <c r="N121" s="34"/>
      <c r="O121" s="34"/>
      <c r="P121" s="34"/>
      <c r="Q121" s="42"/>
    </row>
    <row r="122" spans="1:17" s="29" customFormat="1" ht="12" customHeight="1" x14ac:dyDescent="0.25">
      <c r="A122" s="34"/>
      <c r="B122" s="35"/>
      <c r="C122" s="16" t="s">
        <v>336</v>
      </c>
      <c r="D122" s="34"/>
      <c r="E122" s="34"/>
      <c r="F122" s="34"/>
      <c r="G122" s="34"/>
      <c r="H122" s="34"/>
      <c r="I122" s="34"/>
      <c r="J122" s="34"/>
      <c r="K122" s="34"/>
      <c r="L122" s="34"/>
      <c r="M122" s="34"/>
      <c r="N122" s="34"/>
      <c r="O122" s="34"/>
      <c r="P122" s="34"/>
      <c r="Q122" s="42"/>
    </row>
    <row r="123" spans="1:17" s="29" customFormat="1" ht="12" customHeight="1" x14ac:dyDescent="0.25">
      <c r="A123" s="34"/>
      <c r="B123" s="35"/>
      <c r="C123" s="34"/>
      <c r="D123" s="34"/>
      <c r="E123" s="34"/>
      <c r="F123" s="34"/>
      <c r="G123" s="34"/>
      <c r="H123" s="34"/>
      <c r="I123" s="34"/>
      <c r="J123" s="34"/>
      <c r="K123" s="34"/>
      <c r="L123" s="34"/>
      <c r="M123" s="34"/>
      <c r="N123" s="34"/>
      <c r="O123" s="34"/>
      <c r="P123" s="34"/>
      <c r="Q123" s="42"/>
    </row>
    <row r="124" spans="1:17" s="29" customFormat="1" ht="12" customHeight="1" x14ac:dyDescent="0.25">
      <c r="A124" s="34"/>
      <c r="B124" s="35"/>
      <c r="C124" s="34"/>
      <c r="D124" s="34"/>
      <c r="E124" s="34"/>
      <c r="F124" s="34"/>
      <c r="G124" s="34"/>
      <c r="H124" s="34"/>
      <c r="I124" s="34"/>
      <c r="J124" s="34"/>
      <c r="K124" s="34"/>
      <c r="L124" s="34"/>
      <c r="M124" s="34"/>
      <c r="N124" s="34"/>
      <c r="O124" s="34"/>
      <c r="P124" s="34"/>
      <c r="Q124" s="42"/>
    </row>
    <row r="125" spans="1:17" ht="12" customHeight="1" x14ac:dyDescent="0.25">
      <c r="A125" s="7"/>
      <c r="B125" s="30" t="s">
        <v>190</v>
      </c>
      <c r="C125" s="2" t="s">
        <v>19</v>
      </c>
      <c r="D125" s="7"/>
      <c r="E125" s="7"/>
      <c r="F125" s="7"/>
      <c r="G125" s="7"/>
      <c r="H125" s="7"/>
      <c r="I125" s="7"/>
      <c r="J125" s="7"/>
      <c r="K125" s="7"/>
      <c r="L125" s="7"/>
      <c r="M125" s="7"/>
      <c r="N125" s="7"/>
      <c r="O125" s="7"/>
      <c r="P125" s="7"/>
    </row>
    <row r="126" spans="1:17" ht="12" customHeight="1" x14ac:dyDescent="0.25">
      <c r="A126" s="7"/>
      <c r="B126" s="30"/>
      <c r="C126" s="2"/>
      <c r="D126" s="7"/>
      <c r="E126" s="7"/>
      <c r="F126" s="7"/>
      <c r="G126" s="7"/>
      <c r="H126" s="7"/>
      <c r="I126" s="7"/>
      <c r="J126" s="7"/>
      <c r="K126" s="7"/>
      <c r="L126" s="7"/>
      <c r="M126" s="7"/>
      <c r="N126" s="7"/>
      <c r="O126" s="7"/>
      <c r="P126" s="7"/>
    </row>
    <row r="127" spans="1:17" s="29" customFormat="1" ht="12" customHeight="1" x14ac:dyDescent="0.25">
      <c r="A127" s="40"/>
      <c r="B127" s="61" t="s">
        <v>94</v>
      </c>
      <c r="C127" s="189" t="s">
        <v>65</v>
      </c>
      <c r="D127" s="189"/>
      <c r="E127" s="189"/>
      <c r="F127" s="189"/>
      <c r="G127" s="189"/>
      <c r="H127" s="189"/>
      <c r="I127" s="189"/>
      <c r="J127" s="189"/>
      <c r="K127" s="189"/>
      <c r="L127" s="189"/>
      <c r="M127" s="189"/>
      <c r="N127" s="189"/>
      <c r="O127" s="189"/>
      <c r="P127" s="189"/>
      <c r="Q127" s="42"/>
    </row>
    <row r="128" spans="1:17" s="29" customFormat="1" ht="12" customHeight="1" x14ac:dyDescent="0.25">
      <c r="A128" s="40"/>
      <c r="B128" s="62"/>
      <c r="C128" s="189"/>
      <c r="D128" s="189"/>
      <c r="E128" s="189"/>
      <c r="F128" s="189"/>
      <c r="G128" s="189"/>
      <c r="H128" s="189"/>
      <c r="I128" s="189"/>
      <c r="J128" s="189"/>
      <c r="K128" s="189"/>
      <c r="L128" s="189"/>
      <c r="M128" s="189"/>
      <c r="N128" s="189"/>
      <c r="O128" s="189"/>
      <c r="P128" s="189"/>
      <c r="Q128" s="42"/>
    </row>
    <row r="129" spans="1:33" s="29" customFormat="1" ht="12" customHeight="1" x14ac:dyDescent="0.25">
      <c r="A129" s="40"/>
      <c r="B129" s="62"/>
      <c r="C129" s="189" t="s">
        <v>66</v>
      </c>
      <c r="D129" s="189"/>
      <c r="E129" s="189"/>
      <c r="F129" s="189"/>
      <c r="G129" s="189"/>
      <c r="H129" s="189"/>
      <c r="I129" s="189"/>
      <c r="J129" s="189"/>
      <c r="K129" s="189"/>
      <c r="L129" s="189"/>
      <c r="M129" s="189"/>
      <c r="N129" s="189"/>
      <c r="O129" s="189"/>
      <c r="P129" s="189"/>
      <c r="Q129" s="42"/>
    </row>
    <row r="130" spans="1:33" s="29" customFormat="1" ht="12" customHeight="1" x14ac:dyDescent="0.25">
      <c r="A130" s="47"/>
      <c r="B130" s="63"/>
      <c r="C130" s="189"/>
      <c r="D130" s="189"/>
      <c r="E130" s="189"/>
      <c r="F130" s="189"/>
      <c r="G130" s="189"/>
      <c r="H130" s="189"/>
      <c r="I130" s="189"/>
      <c r="J130" s="189"/>
      <c r="K130" s="189"/>
      <c r="L130" s="189"/>
      <c r="M130" s="189"/>
      <c r="N130" s="189"/>
      <c r="O130" s="189"/>
      <c r="P130" s="189"/>
      <c r="Q130" s="42"/>
    </row>
    <row r="131" spans="1:33" s="29" customFormat="1" ht="12" customHeight="1" x14ac:dyDescent="0.25">
      <c r="A131" s="47"/>
      <c r="B131" s="48"/>
      <c r="C131" s="34"/>
      <c r="D131" s="34"/>
      <c r="E131" s="34"/>
      <c r="F131" s="34"/>
      <c r="G131" s="34"/>
      <c r="H131" s="34"/>
      <c r="I131" s="34"/>
      <c r="J131" s="34"/>
      <c r="K131" s="34"/>
      <c r="L131" s="34"/>
      <c r="M131" s="34"/>
      <c r="N131" s="34"/>
      <c r="O131" s="34"/>
      <c r="P131" s="34"/>
      <c r="Q131" s="42"/>
    </row>
    <row r="132" spans="1:33" s="29" customFormat="1" ht="12" customHeight="1" x14ac:dyDescent="0.25">
      <c r="A132" s="47"/>
      <c r="B132" s="48"/>
      <c r="C132" s="16" t="s">
        <v>337</v>
      </c>
      <c r="D132" s="34"/>
      <c r="E132" s="34"/>
      <c r="F132" s="34"/>
      <c r="G132" s="34"/>
      <c r="H132" s="34"/>
      <c r="I132" s="34"/>
      <c r="J132" s="34"/>
      <c r="K132" s="34"/>
      <c r="L132" s="34"/>
      <c r="M132" s="34"/>
      <c r="N132" s="34"/>
      <c r="O132" s="34"/>
      <c r="P132" s="34"/>
      <c r="Q132" s="42"/>
    </row>
    <row r="133" spans="1:33" s="29" customFormat="1" ht="12" customHeight="1" x14ac:dyDescent="0.25">
      <c r="A133" s="47"/>
      <c r="B133" s="48"/>
      <c r="C133" s="34"/>
      <c r="D133" s="34"/>
      <c r="E133" s="34"/>
      <c r="F133" s="34"/>
      <c r="G133" s="34"/>
      <c r="H133" s="34"/>
      <c r="I133" s="34"/>
      <c r="J133" s="34"/>
      <c r="K133" s="34"/>
      <c r="L133" s="34"/>
      <c r="M133" s="34"/>
      <c r="N133" s="34"/>
      <c r="O133" s="34"/>
      <c r="P133" s="34"/>
      <c r="Q133" s="42"/>
    </row>
    <row r="134" spans="1:33" s="29" customFormat="1" ht="12" customHeight="1" x14ac:dyDescent="0.25">
      <c r="A134" s="47"/>
      <c r="B134" s="48"/>
      <c r="C134" s="34"/>
      <c r="D134" s="34"/>
      <c r="E134" s="34"/>
      <c r="F134" s="34"/>
      <c r="G134" s="34"/>
      <c r="H134" s="34"/>
      <c r="I134" s="34"/>
      <c r="J134" s="34"/>
      <c r="K134" s="34"/>
      <c r="L134" s="34"/>
      <c r="M134" s="34"/>
      <c r="N134" s="34"/>
      <c r="O134" s="34"/>
      <c r="P134" s="34"/>
      <c r="Q134" s="42"/>
    </row>
    <row r="135" spans="1:33" s="29" customFormat="1" ht="12" customHeight="1" x14ac:dyDescent="0.25">
      <c r="B135" s="60" t="s">
        <v>93</v>
      </c>
      <c r="C135" s="190" t="s">
        <v>67</v>
      </c>
      <c r="D135" s="190"/>
      <c r="E135" s="190"/>
      <c r="F135" s="190"/>
      <c r="G135" s="190"/>
      <c r="H135" s="190"/>
      <c r="I135" s="190"/>
      <c r="J135" s="190"/>
      <c r="K135" s="190"/>
      <c r="L135" s="190"/>
      <c r="M135" s="190"/>
      <c r="N135" s="190"/>
      <c r="O135" s="190"/>
      <c r="P135" s="190"/>
      <c r="Q135" s="42"/>
    </row>
    <row r="136" spans="1:33" s="29" customFormat="1" ht="12" customHeight="1" x14ac:dyDescent="0.25">
      <c r="A136" s="64"/>
      <c r="B136" s="54"/>
      <c r="C136" s="190"/>
      <c r="D136" s="190"/>
      <c r="E136" s="190"/>
      <c r="F136" s="190"/>
      <c r="G136" s="190"/>
      <c r="H136" s="190"/>
      <c r="I136" s="190"/>
      <c r="J136" s="190"/>
      <c r="K136" s="190"/>
      <c r="L136" s="190"/>
      <c r="M136" s="190"/>
      <c r="N136" s="190"/>
      <c r="O136" s="190"/>
      <c r="P136" s="190"/>
      <c r="Q136" s="42"/>
    </row>
    <row r="137" spans="1:33" ht="12" customHeight="1" x14ac:dyDescent="0.25">
      <c r="A137" s="2"/>
      <c r="B137" s="23"/>
      <c r="C137" s="13"/>
      <c r="D137" s="13"/>
      <c r="E137" s="13"/>
      <c r="F137" s="13"/>
      <c r="G137" s="13"/>
      <c r="H137" s="13"/>
      <c r="I137" s="13"/>
      <c r="J137" s="13"/>
      <c r="K137" s="13"/>
      <c r="L137" s="13"/>
      <c r="M137" s="13"/>
      <c r="N137" s="13"/>
      <c r="O137" s="13"/>
      <c r="P137" s="13"/>
    </row>
    <row r="138" spans="1:33" ht="12" customHeight="1" x14ac:dyDescent="0.25">
      <c r="A138" s="2"/>
      <c r="B138" s="23"/>
      <c r="C138" s="16" t="s">
        <v>338</v>
      </c>
      <c r="D138" s="13"/>
      <c r="E138" s="13"/>
      <c r="F138" s="13"/>
      <c r="G138" s="13"/>
      <c r="H138" s="13"/>
      <c r="I138" s="13"/>
      <c r="J138" s="13"/>
      <c r="K138" s="13"/>
      <c r="L138" s="13"/>
      <c r="M138" s="13"/>
      <c r="N138" s="13"/>
      <c r="O138" s="13"/>
      <c r="P138" s="13"/>
    </row>
    <row r="139" spans="1:33" ht="12" customHeight="1" x14ac:dyDescent="0.25">
      <c r="A139" s="2"/>
      <c r="B139" s="23"/>
      <c r="C139" s="13"/>
      <c r="D139" s="13"/>
      <c r="E139" s="13"/>
      <c r="F139" s="13"/>
      <c r="G139" s="13"/>
      <c r="H139" s="13"/>
      <c r="I139" s="13"/>
      <c r="J139" s="13"/>
      <c r="K139" s="13"/>
      <c r="L139" s="13"/>
      <c r="M139" s="13"/>
      <c r="N139" s="13"/>
      <c r="O139" s="13"/>
      <c r="P139" s="13"/>
    </row>
    <row r="140" spans="1:33" ht="12" customHeight="1" x14ac:dyDescent="0.25">
      <c r="A140" s="2"/>
      <c r="B140" s="23"/>
      <c r="C140" s="13"/>
      <c r="D140" s="13"/>
      <c r="E140" s="13"/>
      <c r="F140" s="13"/>
      <c r="G140" s="13"/>
      <c r="H140" s="13"/>
      <c r="I140" s="13"/>
      <c r="J140" s="13"/>
      <c r="K140" s="13"/>
      <c r="L140" s="13"/>
      <c r="M140" s="13"/>
      <c r="N140" s="13"/>
      <c r="O140" s="13"/>
      <c r="P140" s="13"/>
    </row>
    <row r="141" spans="1:33" ht="12" customHeight="1" x14ac:dyDescent="0.25">
      <c r="A141" s="15"/>
      <c r="B141" s="30" t="s">
        <v>190</v>
      </c>
      <c r="C141" s="2" t="s">
        <v>20</v>
      </c>
      <c r="D141" s="15"/>
      <c r="E141" s="16"/>
      <c r="F141" s="15"/>
      <c r="G141" s="16"/>
      <c r="H141" s="15"/>
      <c r="I141" s="16"/>
      <c r="J141" s="15"/>
      <c r="K141" s="16"/>
      <c r="L141" s="15"/>
      <c r="M141" s="16"/>
      <c r="N141" s="15"/>
      <c r="O141" s="16"/>
      <c r="P141" s="15"/>
    </row>
    <row r="142" spans="1:33" ht="12" customHeight="1" x14ac:dyDescent="0.25">
      <c r="A142" s="16"/>
      <c r="B142" s="30"/>
      <c r="C142" s="2"/>
      <c r="D142" s="16"/>
      <c r="E142" s="16"/>
      <c r="F142" s="16"/>
      <c r="G142" s="16"/>
      <c r="H142" s="16"/>
      <c r="I142" s="16"/>
      <c r="J142" s="16"/>
      <c r="K142" s="16"/>
      <c r="L142" s="16"/>
      <c r="M142" s="16"/>
      <c r="N142" s="16"/>
      <c r="O142" s="16"/>
      <c r="P142" s="16"/>
    </row>
    <row r="143" spans="1:33" s="29" customFormat="1" ht="12" customHeight="1" x14ac:dyDescent="0.25">
      <c r="A143" s="40"/>
      <c r="B143" s="61" t="s">
        <v>92</v>
      </c>
      <c r="C143" s="189" t="s">
        <v>68</v>
      </c>
      <c r="D143" s="189"/>
      <c r="E143" s="189"/>
      <c r="F143" s="189"/>
      <c r="G143" s="189"/>
      <c r="H143" s="189"/>
      <c r="I143" s="189"/>
      <c r="J143" s="189"/>
      <c r="K143" s="189"/>
      <c r="L143" s="189"/>
      <c r="M143" s="189"/>
      <c r="N143" s="189"/>
      <c r="O143" s="189"/>
      <c r="P143" s="189"/>
      <c r="Q143" s="42"/>
    </row>
    <row r="144" spans="1:33" s="29" customFormat="1" ht="12" customHeight="1" x14ac:dyDescent="0.25">
      <c r="A144" s="28"/>
      <c r="B144" s="54"/>
      <c r="C144" s="189"/>
      <c r="D144" s="189"/>
      <c r="E144" s="189"/>
      <c r="F144" s="189"/>
      <c r="G144" s="189"/>
      <c r="H144" s="189"/>
      <c r="I144" s="189"/>
      <c r="J144" s="189"/>
      <c r="K144" s="189"/>
      <c r="L144" s="189"/>
      <c r="M144" s="189"/>
      <c r="N144" s="189"/>
      <c r="O144" s="189"/>
      <c r="P144" s="189"/>
      <c r="Q144" s="42"/>
      <c r="S144" s="8"/>
      <c r="T144" s="8"/>
      <c r="U144" s="8"/>
      <c r="V144" s="8"/>
      <c r="W144" s="8"/>
      <c r="X144" s="8"/>
      <c r="Y144" s="8"/>
      <c r="Z144" s="8"/>
      <c r="AA144" s="8"/>
      <c r="AB144" s="8"/>
      <c r="AC144" s="8"/>
      <c r="AD144" s="8"/>
      <c r="AE144" s="8"/>
      <c r="AF144" s="8"/>
      <c r="AG144" s="8"/>
    </row>
    <row r="145" spans="1:33" s="29" customFormat="1" ht="12" customHeight="1" x14ac:dyDescent="0.25">
      <c r="A145" s="28"/>
      <c r="B145" s="42"/>
      <c r="C145" s="34"/>
      <c r="D145" s="34"/>
      <c r="E145" s="34"/>
      <c r="F145" s="34"/>
      <c r="G145" s="34"/>
      <c r="H145" s="34"/>
      <c r="I145" s="34"/>
      <c r="J145" s="34"/>
      <c r="K145" s="34"/>
      <c r="L145" s="34"/>
      <c r="M145" s="34"/>
      <c r="N145" s="34"/>
      <c r="O145" s="34"/>
      <c r="P145" s="34"/>
      <c r="Q145" s="42"/>
      <c r="S145" s="8"/>
      <c r="T145" s="8"/>
      <c r="U145" s="8"/>
      <c r="V145" s="8"/>
      <c r="W145" s="8"/>
      <c r="X145" s="8"/>
      <c r="Y145" s="8"/>
      <c r="Z145" s="8"/>
      <c r="AA145" s="8"/>
      <c r="AB145" s="8"/>
      <c r="AC145" s="8"/>
      <c r="AD145" s="8"/>
      <c r="AE145" s="8"/>
      <c r="AF145" s="8"/>
      <c r="AG145" s="8"/>
    </row>
    <row r="146" spans="1:33" s="29" customFormat="1" ht="12" customHeight="1" x14ac:dyDescent="0.25">
      <c r="A146" s="28"/>
      <c r="B146" s="42"/>
      <c r="C146" s="16" t="s">
        <v>339</v>
      </c>
      <c r="D146" s="34"/>
      <c r="E146" s="34"/>
      <c r="F146" s="34"/>
      <c r="G146" s="34"/>
      <c r="H146" s="34"/>
      <c r="I146" s="34"/>
      <c r="J146" s="34"/>
      <c r="K146" s="34"/>
      <c r="L146" s="34"/>
      <c r="M146" s="34"/>
      <c r="N146" s="34"/>
      <c r="O146" s="34"/>
      <c r="P146" s="34"/>
      <c r="Q146" s="42"/>
      <c r="S146" s="8"/>
      <c r="T146" s="8"/>
      <c r="U146" s="8"/>
      <c r="V146" s="8"/>
      <c r="W146" s="8"/>
      <c r="X146" s="8"/>
      <c r="Y146" s="8"/>
      <c r="Z146" s="8"/>
      <c r="AA146" s="8"/>
      <c r="AB146" s="8"/>
      <c r="AC146" s="8"/>
      <c r="AD146" s="8"/>
      <c r="AE146" s="8"/>
      <c r="AF146" s="8"/>
      <c r="AG146" s="8"/>
    </row>
    <row r="147" spans="1:33" s="29" customFormat="1" ht="12" customHeight="1" x14ac:dyDescent="0.25">
      <c r="A147" s="28"/>
      <c r="B147" s="42"/>
      <c r="C147" s="34"/>
      <c r="D147" s="34"/>
      <c r="E147" s="34"/>
      <c r="F147" s="34"/>
      <c r="G147" s="34"/>
      <c r="H147" s="34"/>
      <c r="I147" s="34"/>
      <c r="J147" s="34"/>
      <c r="K147" s="34"/>
      <c r="L147" s="34"/>
      <c r="M147" s="34"/>
      <c r="N147" s="34"/>
      <c r="O147" s="34"/>
      <c r="P147" s="34"/>
      <c r="Q147" s="42"/>
      <c r="S147" s="8"/>
      <c r="T147" s="8"/>
      <c r="U147" s="8"/>
      <c r="V147" s="8"/>
      <c r="W147" s="8"/>
      <c r="X147" s="8"/>
      <c r="Y147" s="8"/>
      <c r="Z147" s="8"/>
      <c r="AA147" s="8"/>
      <c r="AB147" s="8"/>
      <c r="AC147" s="8"/>
      <c r="AD147" s="8"/>
      <c r="AE147" s="8"/>
      <c r="AF147" s="8"/>
      <c r="AG147" s="8"/>
    </row>
    <row r="148" spans="1:33" s="29" customFormat="1" ht="12" customHeight="1" x14ac:dyDescent="0.25">
      <c r="A148" s="46"/>
      <c r="B148" s="65" t="s">
        <v>91</v>
      </c>
      <c r="C148" s="66" t="s">
        <v>50</v>
      </c>
      <c r="D148" s="67"/>
      <c r="E148" s="67"/>
      <c r="F148" s="67"/>
      <c r="G148" s="67"/>
      <c r="H148" s="67"/>
      <c r="I148" s="67"/>
      <c r="J148" s="67"/>
      <c r="K148" s="67"/>
      <c r="L148" s="67"/>
      <c r="M148" s="67"/>
      <c r="N148" s="67"/>
      <c r="O148" s="67"/>
      <c r="P148" s="67"/>
      <c r="Q148" s="42"/>
      <c r="S148" s="8"/>
      <c r="T148" s="8"/>
      <c r="U148" s="8"/>
      <c r="V148" s="8"/>
      <c r="W148" s="8"/>
      <c r="X148" s="8"/>
      <c r="Y148" s="8"/>
      <c r="Z148" s="8"/>
      <c r="AA148" s="8"/>
      <c r="AB148" s="8"/>
      <c r="AC148" s="8"/>
      <c r="AD148" s="8"/>
      <c r="AE148" s="8"/>
      <c r="AF148" s="8"/>
      <c r="AG148" s="8"/>
    </row>
    <row r="149" spans="1:33" ht="12" customHeight="1" x14ac:dyDescent="0.25">
      <c r="A149" s="13"/>
      <c r="B149" s="27"/>
      <c r="C149" s="17"/>
      <c r="D149" s="13"/>
      <c r="E149" s="13"/>
      <c r="F149" s="13"/>
      <c r="G149" s="13"/>
      <c r="H149" s="13"/>
      <c r="I149" s="13"/>
      <c r="J149" s="13"/>
      <c r="K149" s="13"/>
      <c r="L149" s="13"/>
      <c r="M149" s="13"/>
      <c r="N149" s="13"/>
      <c r="O149" s="13"/>
      <c r="P149" s="13"/>
    </row>
    <row r="150" spans="1:33" ht="12" customHeight="1" x14ac:dyDescent="0.25">
      <c r="A150" s="13"/>
      <c r="B150" s="27"/>
      <c r="C150" s="16" t="s">
        <v>340</v>
      </c>
      <c r="D150" s="13"/>
      <c r="E150" s="13"/>
      <c r="F150" s="13"/>
      <c r="G150" s="13"/>
      <c r="H150" s="13"/>
      <c r="I150" s="13"/>
      <c r="J150" s="13"/>
      <c r="K150" s="13"/>
      <c r="L150" s="13"/>
      <c r="M150" s="13"/>
      <c r="N150" s="13"/>
      <c r="O150" s="13"/>
      <c r="P150" s="13"/>
    </row>
    <row r="151" spans="1:33" ht="12" customHeight="1" x14ac:dyDescent="0.25">
      <c r="A151" s="13"/>
      <c r="B151" s="27"/>
      <c r="C151" s="49"/>
      <c r="D151" s="13"/>
      <c r="E151" s="13"/>
      <c r="F151" s="13"/>
      <c r="G151" s="13"/>
      <c r="H151" s="13"/>
      <c r="I151" s="13"/>
      <c r="J151" s="13"/>
      <c r="K151" s="13"/>
      <c r="L151" s="13"/>
      <c r="M151" s="13"/>
      <c r="N151" s="13"/>
      <c r="O151" s="13"/>
      <c r="P151" s="13"/>
    </row>
    <row r="152" spans="1:33" ht="12" customHeight="1" x14ac:dyDescent="0.25">
      <c r="A152" s="13"/>
      <c r="B152" s="30" t="s">
        <v>190</v>
      </c>
      <c r="C152" s="2" t="s">
        <v>21</v>
      </c>
      <c r="D152" s="13"/>
      <c r="E152" s="13"/>
      <c r="F152" s="13"/>
      <c r="G152" s="13"/>
      <c r="H152" s="13"/>
      <c r="I152" s="13"/>
      <c r="J152" s="13"/>
      <c r="K152" s="13"/>
      <c r="L152" s="13"/>
      <c r="M152" s="13"/>
      <c r="N152" s="13"/>
      <c r="O152" s="13"/>
      <c r="P152" s="13"/>
    </row>
    <row r="153" spans="1:33" ht="12" customHeight="1" x14ac:dyDescent="0.25">
      <c r="A153" s="13"/>
      <c r="B153" s="30"/>
      <c r="C153" s="2"/>
      <c r="D153" s="13"/>
      <c r="E153" s="13"/>
      <c r="F153" s="13"/>
      <c r="G153" s="13"/>
      <c r="H153" s="13"/>
      <c r="I153" s="13"/>
      <c r="J153" s="13"/>
      <c r="K153" s="13"/>
      <c r="L153" s="13"/>
      <c r="M153" s="13"/>
      <c r="N153" s="13"/>
      <c r="O153" s="13"/>
      <c r="P153" s="13"/>
    </row>
    <row r="154" spans="1:33" s="29" customFormat="1" ht="11.4" x14ac:dyDescent="0.25">
      <c r="B154" s="60" t="s">
        <v>90</v>
      </c>
      <c r="C154" s="190" t="s">
        <v>69</v>
      </c>
      <c r="D154" s="190"/>
      <c r="E154" s="190"/>
      <c r="F154" s="190"/>
      <c r="G154" s="190"/>
      <c r="H154" s="190"/>
      <c r="I154" s="190"/>
      <c r="J154" s="190"/>
      <c r="K154" s="190"/>
      <c r="L154" s="190"/>
      <c r="M154" s="190"/>
      <c r="N154" s="190"/>
      <c r="O154" s="190"/>
      <c r="P154" s="190"/>
      <c r="Q154" s="42"/>
      <c r="S154" s="8"/>
      <c r="T154" s="8"/>
      <c r="U154" s="8"/>
      <c r="V154" s="8"/>
      <c r="W154" s="8"/>
      <c r="X154" s="8"/>
      <c r="Y154" s="8"/>
      <c r="Z154" s="8"/>
      <c r="AA154" s="8"/>
      <c r="AB154" s="8"/>
      <c r="AC154" s="8"/>
      <c r="AD154" s="8"/>
      <c r="AE154" s="8"/>
      <c r="AF154" s="8"/>
      <c r="AG154" s="8"/>
    </row>
    <row r="155" spans="1:33" s="29" customFormat="1" ht="11.4" x14ac:dyDescent="0.25">
      <c r="B155" s="60"/>
      <c r="C155" s="190"/>
      <c r="D155" s="190"/>
      <c r="E155" s="190"/>
      <c r="F155" s="190"/>
      <c r="G155" s="190"/>
      <c r="H155" s="190"/>
      <c r="I155" s="190"/>
      <c r="J155" s="190"/>
      <c r="K155" s="190"/>
      <c r="L155" s="190"/>
      <c r="M155" s="190"/>
      <c r="N155" s="190"/>
      <c r="O155" s="190"/>
      <c r="P155" s="190"/>
      <c r="Q155" s="42"/>
      <c r="S155" s="8"/>
      <c r="T155" s="8"/>
      <c r="U155" s="8"/>
      <c r="V155" s="8"/>
      <c r="W155" s="8"/>
      <c r="X155" s="8"/>
      <c r="Y155" s="8"/>
      <c r="Z155" s="8"/>
      <c r="AA155" s="8"/>
      <c r="AB155" s="8"/>
      <c r="AC155" s="8"/>
      <c r="AD155" s="8"/>
      <c r="AE155" s="8"/>
      <c r="AF155" s="8"/>
      <c r="AG155" s="8"/>
    </row>
    <row r="156" spans="1:33" s="29" customFormat="1" ht="11.4" x14ac:dyDescent="0.25">
      <c r="A156" s="34"/>
      <c r="B156" s="55"/>
      <c r="C156" s="190"/>
      <c r="D156" s="190"/>
      <c r="E156" s="190"/>
      <c r="F156" s="190"/>
      <c r="G156" s="190"/>
      <c r="H156" s="190"/>
      <c r="I156" s="190"/>
      <c r="J156" s="190"/>
      <c r="K156" s="190"/>
      <c r="L156" s="190"/>
      <c r="M156" s="190"/>
      <c r="N156" s="190"/>
      <c r="O156" s="190"/>
      <c r="P156" s="190"/>
      <c r="Q156" s="42"/>
      <c r="S156" s="8"/>
      <c r="T156" s="8"/>
      <c r="U156" s="8"/>
      <c r="V156" s="8"/>
      <c r="W156" s="8"/>
      <c r="X156" s="8"/>
      <c r="Y156" s="8"/>
      <c r="Z156" s="8"/>
      <c r="AA156" s="8"/>
      <c r="AB156" s="8"/>
      <c r="AC156" s="8"/>
      <c r="AD156" s="8"/>
      <c r="AE156" s="8"/>
      <c r="AF156" s="8"/>
      <c r="AG156" s="8"/>
    </row>
    <row r="157" spans="1:33" s="29" customFormat="1" ht="12" customHeight="1" x14ac:dyDescent="0.25">
      <c r="A157" s="34"/>
      <c r="B157" s="35"/>
      <c r="C157" s="46"/>
      <c r="D157" s="46"/>
      <c r="E157" s="46"/>
      <c r="F157" s="46"/>
      <c r="G157" s="46"/>
      <c r="H157" s="46"/>
      <c r="I157" s="46"/>
      <c r="J157" s="46"/>
      <c r="K157" s="46"/>
      <c r="L157" s="46"/>
      <c r="M157" s="46"/>
      <c r="N157" s="46"/>
      <c r="O157" s="46"/>
      <c r="P157" s="46"/>
      <c r="Q157" s="42"/>
      <c r="S157" s="8"/>
      <c r="T157" s="8"/>
      <c r="U157" s="8"/>
      <c r="V157" s="8"/>
      <c r="W157" s="8"/>
      <c r="X157" s="8"/>
      <c r="Y157" s="8"/>
      <c r="Z157" s="8"/>
      <c r="AA157" s="8"/>
      <c r="AB157" s="8"/>
      <c r="AC157" s="8"/>
      <c r="AD157" s="8"/>
      <c r="AE157" s="8"/>
      <c r="AF157" s="8"/>
      <c r="AG157" s="8"/>
    </row>
    <row r="158" spans="1:33" s="29" customFormat="1" ht="12" customHeight="1" x14ac:dyDescent="0.25">
      <c r="A158" s="34"/>
      <c r="B158" s="35"/>
      <c r="C158" s="120" t="s">
        <v>335</v>
      </c>
      <c r="D158" s="313" t="s">
        <v>341</v>
      </c>
      <c r="E158" s="314"/>
      <c r="F158" s="314"/>
      <c r="G158" s="121" t="s">
        <v>342</v>
      </c>
      <c r="H158" s="314" t="s">
        <v>343</v>
      </c>
      <c r="I158" s="314"/>
      <c r="J158" s="314" t="s">
        <v>344</v>
      </c>
      <c r="K158" s="314"/>
      <c r="L158" s="314" t="s">
        <v>345</v>
      </c>
      <c r="M158" s="314"/>
      <c r="N158" s="120" t="s">
        <v>346</v>
      </c>
      <c r="O158" s="46"/>
      <c r="P158" s="46"/>
      <c r="Q158" s="42"/>
      <c r="S158" s="8"/>
      <c r="T158" s="8"/>
      <c r="U158" s="8"/>
      <c r="V158" s="8"/>
      <c r="W158" s="8"/>
      <c r="X158" s="8"/>
      <c r="Y158" s="8"/>
      <c r="Z158" s="8"/>
      <c r="AA158" s="8"/>
      <c r="AB158" s="8"/>
      <c r="AC158" s="8"/>
      <c r="AD158" s="8"/>
      <c r="AE158" s="8"/>
      <c r="AF158" s="8"/>
      <c r="AG158" s="8"/>
    </row>
    <row r="159" spans="1:33" s="29" customFormat="1" ht="12" customHeight="1" x14ac:dyDescent="0.2">
      <c r="A159" s="34"/>
      <c r="B159" s="35"/>
      <c r="C159" s="110">
        <v>1230</v>
      </c>
      <c r="D159" s="111" t="s">
        <v>598</v>
      </c>
      <c r="E159" s="112"/>
      <c r="F159" s="113"/>
      <c r="G159" s="185">
        <v>103891681.56</v>
      </c>
      <c r="H159" s="122"/>
      <c r="I159" s="123"/>
      <c r="J159" s="290"/>
      <c r="K159" s="290"/>
      <c r="L159" s="290"/>
      <c r="M159" s="290"/>
      <c r="N159" s="114"/>
      <c r="O159" s="46"/>
      <c r="P159" s="46"/>
      <c r="Q159" s="42"/>
      <c r="S159" s="8"/>
      <c r="T159" s="8"/>
      <c r="U159" s="8"/>
      <c r="V159" s="8"/>
      <c r="W159" s="8"/>
      <c r="X159" s="8"/>
      <c r="Y159" s="8"/>
      <c r="Z159" s="8"/>
      <c r="AA159" s="8"/>
      <c r="AB159" s="8"/>
      <c r="AC159" s="8"/>
      <c r="AD159" s="8"/>
      <c r="AE159" s="8"/>
      <c r="AF159" s="8"/>
      <c r="AG159" s="8"/>
    </row>
    <row r="160" spans="1:33" s="29" customFormat="1" ht="12" customHeight="1" x14ac:dyDescent="0.2">
      <c r="A160" s="34"/>
      <c r="B160" s="35"/>
      <c r="C160" s="115">
        <v>1231</v>
      </c>
      <c r="D160" s="116" t="s">
        <v>600</v>
      </c>
      <c r="E160" s="112"/>
      <c r="F160" s="113"/>
      <c r="G160" s="186">
        <v>31991807.039999999</v>
      </c>
      <c r="H160" s="291"/>
      <c r="I160" s="292"/>
      <c r="J160" s="290"/>
      <c r="K160" s="290"/>
      <c r="L160" s="290"/>
      <c r="M160" s="290"/>
      <c r="N160" s="114"/>
      <c r="O160" s="46"/>
      <c r="P160" s="46"/>
      <c r="Q160" s="42"/>
      <c r="S160" s="8"/>
      <c r="T160" s="8"/>
      <c r="U160" s="8"/>
      <c r="V160" s="8"/>
      <c r="W160" s="8"/>
      <c r="X160" s="8"/>
      <c r="Y160" s="8"/>
      <c r="Z160" s="8"/>
      <c r="AA160" s="8"/>
      <c r="AB160" s="8"/>
      <c r="AC160" s="8"/>
      <c r="AD160" s="8"/>
      <c r="AE160" s="8"/>
      <c r="AF160" s="8"/>
      <c r="AG160" s="8"/>
    </row>
    <row r="161" spans="1:33" s="29" customFormat="1" ht="12" customHeight="1" x14ac:dyDescent="0.2">
      <c r="A161" s="34"/>
      <c r="B161" s="35"/>
      <c r="C161" s="115">
        <v>1232</v>
      </c>
      <c r="D161" s="116" t="s">
        <v>601</v>
      </c>
      <c r="E161" s="112"/>
      <c r="F161" s="113"/>
      <c r="G161" s="186">
        <v>0</v>
      </c>
      <c r="H161" s="291"/>
      <c r="I161" s="292"/>
      <c r="J161" s="290"/>
      <c r="K161" s="290"/>
      <c r="L161" s="290" t="s">
        <v>347</v>
      </c>
      <c r="M161" s="290"/>
      <c r="N161" s="117">
        <v>0.02</v>
      </c>
      <c r="O161" s="46"/>
      <c r="P161" s="46"/>
      <c r="Q161" s="42"/>
      <c r="S161" s="8"/>
      <c r="T161" s="8"/>
      <c r="U161" s="8"/>
      <c r="V161" s="8"/>
      <c r="W161" s="8"/>
      <c r="X161" s="8"/>
      <c r="Y161" s="8"/>
      <c r="Z161" s="8"/>
      <c r="AA161" s="8"/>
      <c r="AB161" s="8"/>
      <c r="AC161" s="8"/>
      <c r="AD161" s="8"/>
      <c r="AE161" s="8"/>
      <c r="AF161" s="8"/>
      <c r="AG161" s="8"/>
    </row>
    <row r="162" spans="1:33" s="29" customFormat="1" ht="12" customHeight="1" x14ac:dyDescent="0.2">
      <c r="A162" s="34"/>
      <c r="B162" s="35"/>
      <c r="C162" s="118">
        <v>1233</v>
      </c>
      <c r="D162" s="116" t="s">
        <v>602</v>
      </c>
      <c r="E162" s="112"/>
      <c r="F162" s="113"/>
      <c r="G162" s="186">
        <v>37684775.049999997</v>
      </c>
      <c r="H162" s="291"/>
      <c r="I162" s="292"/>
      <c r="J162" s="290"/>
      <c r="K162" s="290"/>
      <c r="L162" s="290" t="s">
        <v>347</v>
      </c>
      <c r="M162" s="290"/>
      <c r="N162" s="119">
        <v>3.3000000000000002E-2</v>
      </c>
      <c r="O162" s="46"/>
      <c r="P162" s="46"/>
      <c r="Q162" s="42"/>
      <c r="S162" s="8"/>
      <c r="T162" s="8"/>
      <c r="U162" s="8"/>
      <c r="V162" s="8"/>
      <c r="W162" s="8"/>
      <c r="X162" s="8"/>
      <c r="Y162" s="8"/>
      <c r="Z162" s="8"/>
      <c r="AA162" s="8"/>
      <c r="AB162" s="8"/>
      <c r="AC162" s="8"/>
      <c r="AD162" s="8"/>
      <c r="AE162" s="8"/>
      <c r="AF162" s="8"/>
      <c r="AG162" s="8"/>
    </row>
    <row r="163" spans="1:33" s="29" customFormat="1" ht="12" customHeight="1" x14ac:dyDescent="0.2">
      <c r="A163" s="34"/>
      <c r="B163" s="35"/>
      <c r="C163" s="118">
        <v>1234</v>
      </c>
      <c r="D163" s="116" t="s">
        <v>603</v>
      </c>
      <c r="E163" s="112"/>
      <c r="F163" s="113"/>
      <c r="G163" s="186">
        <v>5357390.08</v>
      </c>
      <c r="H163" s="291"/>
      <c r="I163" s="292"/>
      <c r="J163" s="290"/>
      <c r="K163" s="290"/>
      <c r="L163" s="290"/>
      <c r="M163" s="290"/>
      <c r="N163" s="114"/>
      <c r="O163" s="46"/>
      <c r="P163" s="46"/>
      <c r="Q163" s="42"/>
      <c r="S163" s="8"/>
      <c r="T163" s="8"/>
      <c r="U163" s="8"/>
      <c r="V163" s="8"/>
      <c r="W163" s="8"/>
      <c r="X163" s="8"/>
      <c r="Y163" s="8"/>
      <c r="Z163" s="8"/>
      <c r="AA163" s="8"/>
      <c r="AB163" s="8"/>
      <c r="AC163" s="8"/>
      <c r="AD163" s="8"/>
      <c r="AE163" s="8"/>
      <c r="AF163" s="8"/>
      <c r="AG163" s="8"/>
    </row>
    <row r="164" spans="1:33" s="29" customFormat="1" ht="12" customHeight="1" x14ac:dyDescent="0.2">
      <c r="A164" s="34"/>
      <c r="B164" s="35"/>
      <c r="C164" s="118">
        <v>1235</v>
      </c>
      <c r="D164" s="116" t="s">
        <v>604</v>
      </c>
      <c r="E164" s="112"/>
      <c r="F164" s="113"/>
      <c r="G164" s="186">
        <v>14429729.91</v>
      </c>
      <c r="H164" s="291"/>
      <c r="I164" s="292"/>
      <c r="J164" s="290"/>
      <c r="K164" s="290"/>
      <c r="L164" s="290"/>
      <c r="M164" s="290"/>
      <c r="N164" s="114"/>
      <c r="O164" s="46"/>
      <c r="P164" s="46"/>
      <c r="Q164" s="42"/>
      <c r="S164" s="8"/>
      <c r="T164" s="8"/>
      <c r="U164" s="8"/>
      <c r="V164" s="8"/>
      <c r="W164" s="8"/>
      <c r="X164" s="8"/>
      <c r="Y164" s="8"/>
      <c r="Z164" s="8"/>
      <c r="AA164" s="8"/>
      <c r="AB164" s="8"/>
      <c r="AC164" s="8"/>
      <c r="AD164" s="8"/>
      <c r="AE164" s="8"/>
      <c r="AF164" s="8"/>
      <c r="AG164" s="8"/>
    </row>
    <row r="165" spans="1:33" s="29" customFormat="1" ht="12" customHeight="1" x14ac:dyDescent="0.2">
      <c r="A165" s="34"/>
      <c r="B165" s="35"/>
      <c r="C165" s="118">
        <v>1236</v>
      </c>
      <c r="D165" s="116" t="s">
        <v>605</v>
      </c>
      <c r="E165" s="112"/>
      <c r="F165" s="113"/>
      <c r="G165" s="186">
        <v>14427979.48</v>
      </c>
      <c r="H165" s="291"/>
      <c r="I165" s="292"/>
      <c r="J165" s="290"/>
      <c r="K165" s="290"/>
      <c r="L165" s="290"/>
      <c r="M165" s="290"/>
      <c r="N165" s="114"/>
      <c r="O165" s="46"/>
      <c r="P165" s="46"/>
      <c r="Q165" s="42"/>
      <c r="S165" s="8"/>
      <c r="T165" s="8"/>
      <c r="U165" s="8"/>
      <c r="V165" s="8"/>
      <c r="W165" s="8"/>
      <c r="X165" s="8"/>
      <c r="Y165" s="8"/>
      <c r="Z165" s="8"/>
      <c r="AA165" s="8"/>
      <c r="AB165" s="8"/>
      <c r="AC165" s="8"/>
      <c r="AD165" s="8"/>
      <c r="AE165" s="8"/>
      <c r="AF165" s="8"/>
      <c r="AG165" s="8"/>
    </row>
    <row r="166" spans="1:33" s="29" customFormat="1" ht="12" customHeight="1" x14ac:dyDescent="0.2">
      <c r="A166" s="34"/>
      <c r="B166" s="35"/>
      <c r="C166" s="118">
        <v>1239</v>
      </c>
      <c r="D166" s="116" t="s">
        <v>606</v>
      </c>
      <c r="E166" s="112"/>
      <c r="F166" s="113"/>
      <c r="G166" s="186">
        <v>0</v>
      </c>
      <c r="H166" s="291"/>
      <c r="I166" s="292"/>
      <c r="J166" s="290"/>
      <c r="K166" s="290"/>
      <c r="L166" s="290"/>
      <c r="M166" s="290"/>
      <c r="N166" s="114"/>
      <c r="O166" s="46"/>
      <c r="P166" s="46"/>
      <c r="Q166" s="42"/>
      <c r="S166" s="8"/>
      <c r="T166" s="8"/>
      <c r="U166" s="8"/>
      <c r="V166" s="8"/>
      <c r="W166" s="8"/>
      <c r="X166" s="8"/>
      <c r="Y166" s="8"/>
      <c r="Z166" s="8"/>
      <c r="AA166" s="8"/>
      <c r="AB166" s="8"/>
      <c r="AC166" s="8"/>
      <c r="AD166" s="8"/>
      <c r="AE166" s="8"/>
      <c r="AF166" s="8"/>
      <c r="AG166" s="8"/>
    </row>
    <row r="167" spans="1:33" s="29" customFormat="1" ht="12" customHeight="1" x14ac:dyDescent="0.2">
      <c r="A167" s="34"/>
      <c r="B167" s="35"/>
      <c r="C167" s="174">
        <v>1240</v>
      </c>
      <c r="D167" s="111" t="s">
        <v>607</v>
      </c>
      <c r="E167" s="112"/>
      <c r="F167" s="113"/>
      <c r="G167" s="185">
        <v>30243203.93</v>
      </c>
      <c r="H167" s="296">
        <v>0</v>
      </c>
      <c r="I167" s="297"/>
      <c r="J167" s="296">
        <v>9974095.7300000004</v>
      </c>
      <c r="K167" s="297"/>
      <c r="L167" s="290"/>
      <c r="M167" s="290"/>
      <c r="N167" s="114"/>
      <c r="O167" s="46"/>
      <c r="P167" s="46"/>
      <c r="Q167" s="42"/>
      <c r="S167" s="8"/>
      <c r="T167" s="8"/>
      <c r="U167" s="8"/>
      <c r="V167" s="8"/>
      <c r="W167" s="8"/>
      <c r="X167" s="8"/>
      <c r="Y167" s="8"/>
      <c r="Z167" s="8"/>
      <c r="AA167" s="8"/>
      <c r="AB167" s="8"/>
      <c r="AC167" s="8"/>
      <c r="AD167" s="8"/>
      <c r="AE167" s="8"/>
      <c r="AF167" s="8"/>
      <c r="AG167" s="8"/>
    </row>
    <row r="168" spans="1:33" s="29" customFormat="1" ht="12" customHeight="1" x14ac:dyDescent="0.2">
      <c r="A168" s="34"/>
      <c r="B168" s="35"/>
      <c r="C168" s="118">
        <v>1241</v>
      </c>
      <c r="D168" s="116" t="s">
        <v>609</v>
      </c>
      <c r="E168" s="112"/>
      <c r="F168" s="113"/>
      <c r="G168" s="186">
        <v>4081617.31</v>
      </c>
      <c r="H168" s="296">
        <v>0</v>
      </c>
      <c r="I168" s="297"/>
      <c r="J168" s="296">
        <v>1166864.96</v>
      </c>
      <c r="K168" s="297"/>
      <c r="L168" s="290" t="s">
        <v>347</v>
      </c>
      <c r="M168" s="290"/>
      <c r="N168" s="117">
        <v>0.1</v>
      </c>
      <c r="O168" s="46"/>
      <c r="P168" s="46"/>
      <c r="Q168" s="42"/>
      <c r="S168" s="8"/>
      <c r="T168" s="8"/>
      <c r="U168" s="8"/>
      <c r="V168" s="8"/>
      <c r="W168" s="8"/>
      <c r="X168" s="8"/>
      <c r="Y168" s="8"/>
      <c r="Z168" s="8"/>
      <c r="AA168" s="8"/>
      <c r="AB168" s="8"/>
      <c r="AC168" s="8"/>
      <c r="AD168" s="8"/>
      <c r="AE168" s="8"/>
      <c r="AF168" s="8"/>
      <c r="AG168" s="8"/>
    </row>
    <row r="169" spans="1:33" s="29" customFormat="1" ht="12" customHeight="1" x14ac:dyDescent="0.2">
      <c r="A169" s="34"/>
      <c r="B169" s="35"/>
      <c r="C169" s="118">
        <v>1242</v>
      </c>
      <c r="D169" s="116" t="s">
        <v>610</v>
      </c>
      <c r="E169" s="112"/>
      <c r="F169" s="113"/>
      <c r="G169" s="186">
        <v>669701.92000000004</v>
      </c>
      <c r="H169" s="296">
        <v>0</v>
      </c>
      <c r="I169" s="297"/>
      <c r="J169" s="296">
        <v>295340.62</v>
      </c>
      <c r="K169" s="297"/>
      <c r="L169" s="290" t="s">
        <v>347</v>
      </c>
      <c r="M169" s="290"/>
      <c r="N169" s="117">
        <v>0.1</v>
      </c>
      <c r="O169" s="46"/>
      <c r="P169" s="46"/>
      <c r="Q169" s="42"/>
      <c r="S169" s="8"/>
      <c r="T169" s="8"/>
      <c r="U169" s="8"/>
      <c r="V169" s="8"/>
      <c r="W169" s="8"/>
      <c r="X169" s="8"/>
      <c r="Y169" s="8"/>
      <c r="Z169" s="8"/>
      <c r="AA169" s="8"/>
      <c r="AB169" s="8"/>
      <c r="AC169" s="8"/>
      <c r="AD169" s="8"/>
      <c r="AE169" s="8"/>
      <c r="AF169" s="8"/>
      <c r="AG169" s="8"/>
    </row>
    <row r="170" spans="1:33" s="29" customFormat="1" ht="12" customHeight="1" x14ac:dyDescent="0.2">
      <c r="A170" s="34"/>
      <c r="B170" s="35"/>
      <c r="C170" s="118">
        <v>1243</v>
      </c>
      <c r="D170" s="116" t="s">
        <v>611</v>
      </c>
      <c r="E170" s="112"/>
      <c r="F170" s="113"/>
      <c r="G170" s="186">
        <v>39545.300000000003</v>
      </c>
      <c r="H170" s="296">
        <v>0</v>
      </c>
      <c r="I170" s="297"/>
      <c r="J170" s="296">
        <v>34221.75</v>
      </c>
      <c r="K170" s="297"/>
      <c r="L170" s="290" t="s">
        <v>347</v>
      </c>
      <c r="M170" s="290"/>
      <c r="N170" s="117">
        <v>0.1</v>
      </c>
      <c r="O170" s="46"/>
      <c r="P170" s="46"/>
      <c r="Q170" s="42"/>
      <c r="S170" s="8"/>
      <c r="T170" s="8"/>
      <c r="U170" s="8"/>
      <c r="V170" s="8"/>
      <c r="W170" s="8"/>
      <c r="X170" s="8"/>
      <c r="Y170" s="8"/>
      <c r="Z170" s="8"/>
      <c r="AA170" s="8"/>
      <c r="AB170" s="8"/>
      <c r="AC170" s="8"/>
      <c r="AD170" s="8"/>
      <c r="AE170" s="8"/>
      <c r="AF170" s="8"/>
      <c r="AG170" s="8"/>
    </row>
    <row r="171" spans="1:33" s="29" customFormat="1" ht="12" customHeight="1" x14ac:dyDescent="0.2">
      <c r="A171" s="34"/>
      <c r="B171" s="35"/>
      <c r="C171" s="118">
        <v>1244</v>
      </c>
      <c r="D171" s="116" t="s">
        <v>612</v>
      </c>
      <c r="E171" s="112"/>
      <c r="F171" s="113"/>
      <c r="G171" s="186">
        <v>17687734.32</v>
      </c>
      <c r="H171" s="296">
        <v>0</v>
      </c>
      <c r="I171" s="297"/>
      <c r="J171" s="296">
        <v>7442346.8300000001</v>
      </c>
      <c r="K171" s="297"/>
      <c r="L171" s="290" t="s">
        <v>347</v>
      </c>
      <c r="M171" s="290"/>
      <c r="N171" s="117">
        <v>0.2</v>
      </c>
      <c r="O171" s="46"/>
      <c r="P171" s="46"/>
      <c r="Q171" s="42"/>
      <c r="S171" s="8"/>
      <c r="T171" s="8"/>
      <c r="U171" s="8"/>
      <c r="V171" s="8"/>
      <c r="W171" s="8"/>
      <c r="X171" s="8"/>
      <c r="Y171" s="8"/>
      <c r="Z171" s="8"/>
      <c r="AA171" s="8"/>
      <c r="AB171" s="8"/>
      <c r="AC171" s="8"/>
      <c r="AD171" s="8"/>
      <c r="AE171" s="8"/>
      <c r="AF171" s="8"/>
      <c r="AG171" s="8"/>
    </row>
    <row r="172" spans="1:33" s="29" customFormat="1" ht="12" customHeight="1" x14ac:dyDescent="0.2">
      <c r="A172" s="34"/>
      <c r="B172" s="35"/>
      <c r="C172" s="118">
        <v>1245</v>
      </c>
      <c r="D172" s="116" t="s">
        <v>613</v>
      </c>
      <c r="E172" s="112"/>
      <c r="F172" s="113"/>
      <c r="G172" s="186">
        <v>1800013</v>
      </c>
      <c r="H172" s="296">
        <v>0</v>
      </c>
      <c r="I172" s="297"/>
      <c r="J172" s="296">
        <v>0</v>
      </c>
      <c r="K172" s="297"/>
      <c r="L172" s="290" t="s">
        <v>347</v>
      </c>
      <c r="M172" s="290"/>
      <c r="N172" s="117">
        <v>0.1</v>
      </c>
      <c r="O172" s="46"/>
      <c r="P172" s="46"/>
      <c r="Q172" s="42"/>
      <c r="S172" s="8"/>
      <c r="T172" s="8"/>
      <c r="U172" s="8"/>
      <c r="V172" s="8"/>
      <c r="W172" s="8"/>
      <c r="X172" s="8"/>
      <c r="Y172" s="8"/>
      <c r="Z172" s="8"/>
      <c r="AA172" s="8"/>
      <c r="AB172" s="8"/>
      <c r="AC172" s="8"/>
      <c r="AD172" s="8"/>
      <c r="AE172" s="8"/>
      <c r="AF172" s="8"/>
      <c r="AG172" s="8"/>
    </row>
    <row r="173" spans="1:33" s="29" customFormat="1" ht="12" customHeight="1" x14ac:dyDescent="0.2">
      <c r="A173" s="34"/>
      <c r="B173" s="35"/>
      <c r="C173" s="118">
        <v>1246</v>
      </c>
      <c r="D173" s="116" t="s">
        <v>614</v>
      </c>
      <c r="E173" s="112"/>
      <c r="F173" s="113"/>
      <c r="G173" s="186">
        <v>5964592.0800000001</v>
      </c>
      <c r="H173" s="296">
        <v>0</v>
      </c>
      <c r="I173" s="297"/>
      <c r="J173" s="296">
        <v>1035321.57</v>
      </c>
      <c r="K173" s="297"/>
      <c r="L173" s="290" t="s">
        <v>347</v>
      </c>
      <c r="M173" s="290"/>
      <c r="N173" s="117">
        <v>0.1</v>
      </c>
      <c r="O173" s="46"/>
      <c r="P173" s="46"/>
      <c r="Q173" s="42"/>
      <c r="S173" s="8"/>
      <c r="T173" s="8"/>
      <c r="U173" s="8"/>
      <c r="V173" s="8"/>
      <c r="W173" s="8"/>
      <c r="X173" s="8"/>
      <c r="Y173" s="8"/>
      <c r="Z173" s="8"/>
      <c r="AA173" s="8"/>
      <c r="AB173" s="8"/>
      <c r="AC173" s="8"/>
      <c r="AD173" s="8"/>
      <c r="AE173" s="8"/>
      <c r="AF173" s="8"/>
      <c r="AG173" s="8"/>
    </row>
    <row r="174" spans="1:33" s="29" customFormat="1" ht="12" customHeight="1" x14ac:dyDescent="0.2">
      <c r="A174" s="34"/>
      <c r="B174" s="35"/>
      <c r="C174" s="118">
        <v>1247</v>
      </c>
      <c r="D174" s="116" t="s">
        <v>615</v>
      </c>
      <c r="E174" s="112"/>
      <c r="F174" s="113"/>
      <c r="G174" s="186">
        <v>0</v>
      </c>
      <c r="H174" s="296">
        <v>0</v>
      </c>
      <c r="I174" s="297"/>
      <c r="J174" s="296">
        <v>0</v>
      </c>
      <c r="K174" s="297"/>
      <c r="L174" s="290"/>
      <c r="M174" s="290"/>
      <c r="N174" s="114"/>
      <c r="O174" s="46"/>
      <c r="P174" s="46"/>
      <c r="Q174" s="42"/>
      <c r="S174" s="8"/>
      <c r="T174" s="8"/>
      <c r="U174" s="8"/>
      <c r="V174" s="8"/>
      <c r="W174" s="8"/>
      <c r="X174" s="8"/>
      <c r="Y174" s="8"/>
      <c r="Z174" s="8"/>
      <c r="AA174" s="8"/>
      <c r="AB174" s="8"/>
      <c r="AC174" s="8"/>
      <c r="AD174" s="8"/>
      <c r="AE174" s="8"/>
      <c r="AF174" s="8"/>
      <c r="AG174" s="8"/>
    </row>
    <row r="175" spans="1:33" s="29" customFormat="1" ht="12" customHeight="1" x14ac:dyDescent="0.2">
      <c r="A175" s="34"/>
      <c r="B175" s="35"/>
      <c r="C175" s="118">
        <v>1248</v>
      </c>
      <c r="D175" s="116" t="s">
        <v>616</v>
      </c>
      <c r="E175" s="112"/>
      <c r="F175" s="113"/>
      <c r="G175" s="186">
        <v>0</v>
      </c>
      <c r="H175" s="296">
        <v>0</v>
      </c>
      <c r="I175" s="297"/>
      <c r="J175" s="296">
        <v>0</v>
      </c>
      <c r="K175" s="297"/>
      <c r="L175" s="290"/>
      <c r="M175" s="290"/>
      <c r="N175" s="114"/>
      <c r="O175" s="46"/>
      <c r="P175" s="46"/>
      <c r="Q175" s="42"/>
      <c r="S175" s="8"/>
      <c r="T175" s="8"/>
      <c r="U175" s="8"/>
      <c r="V175" s="8"/>
      <c r="W175" s="8"/>
      <c r="X175" s="8"/>
      <c r="Y175" s="8"/>
      <c r="Z175" s="8"/>
      <c r="AA175" s="8"/>
      <c r="AB175" s="8"/>
      <c r="AC175" s="8"/>
      <c r="AD175" s="8"/>
      <c r="AE175" s="8"/>
      <c r="AF175" s="8"/>
      <c r="AG175" s="8"/>
    </row>
    <row r="176" spans="1:33" s="29" customFormat="1" ht="12" customHeight="1" x14ac:dyDescent="0.25">
      <c r="A176" s="34"/>
      <c r="B176" s="35"/>
      <c r="C176" s="46"/>
      <c r="D176" s="46"/>
      <c r="E176" s="46"/>
      <c r="F176" s="46"/>
      <c r="G176" s="46"/>
      <c r="H176" s="46"/>
      <c r="I176" s="46"/>
      <c r="J176" s="46"/>
      <c r="K176" s="46"/>
      <c r="L176" s="46"/>
      <c r="M176" s="46"/>
      <c r="N176" s="46"/>
      <c r="O176" s="46"/>
      <c r="P176" s="46"/>
      <c r="Q176" s="42"/>
      <c r="S176" s="8"/>
      <c r="T176" s="8"/>
      <c r="U176" s="8"/>
      <c r="V176" s="8"/>
      <c r="W176" s="8"/>
      <c r="X176" s="8"/>
      <c r="Y176" s="8"/>
      <c r="Z176" s="8"/>
      <c r="AA176" s="8"/>
      <c r="AB176" s="8"/>
      <c r="AC176" s="8"/>
      <c r="AD176" s="8"/>
      <c r="AE176" s="8"/>
      <c r="AF176" s="8"/>
      <c r="AG176" s="8"/>
    </row>
    <row r="177" spans="1:33" s="29" customFormat="1" ht="12" customHeight="1" x14ac:dyDescent="0.25">
      <c r="A177" s="34"/>
      <c r="B177" s="35"/>
      <c r="C177" s="46"/>
      <c r="D177" s="46"/>
      <c r="E177" s="46"/>
      <c r="F177" s="46"/>
      <c r="G177" s="46"/>
      <c r="H177" s="46"/>
      <c r="I177" s="46"/>
      <c r="J177" s="46"/>
      <c r="K177" s="46"/>
      <c r="L177" s="46"/>
      <c r="M177" s="46"/>
      <c r="N177" s="46"/>
      <c r="O177" s="46"/>
      <c r="P177" s="46"/>
      <c r="Q177" s="42"/>
      <c r="S177" s="8"/>
      <c r="T177" s="8"/>
      <c r="U177" s="8"/>
      <c r="V177" s="8"/>
      <c r="W177" s="8"/>
      <c r="X177" s="8"/>
      <c r="Y177" s="8"/>
      <c r="Z177" s="8"/>
      <c r="AA177" s="8"/>
      <c r="AB177" s="8"/>
      <c r="AC177" s="8"/>
      <c r="AD177" s="8"/>
      <c r="AE177" s="8"/>
      <c r="AF177" s="8"/>
      <c r="AG177" s="8"/>
    </row>
    <row r="178" spans="1:33" s="29" customFormat="1" ht="12" customHeight="1" x14ac:dyDescent="0.25">
      <c r="A178" s="28"/>
      <c r="B178" s="60" t="s">
        <v>89</v>
      </c>
      <c r="C178" s="190" t="s">
        <v>70</v>
      </c>
      <c r="D178" s="190"/>
      <c r="E178" s="190"/>
      <c r="F178" s="190"/>
      <c r="G178" s="190"/>
      <c r="H178" s="190"/>
      <c r="I178" s="190"/>
      <c r="J178" s="190"/>
      <c r="K178" s="190"/>
      <c r="L178" s="190"/>
      <c r="M178" s="190"/>
      <c r="N178" s="190"/>
      <c r="O178" s="190"/>
      <c r="P178" s="190"/>
      <c r="Q178" s="42"/>
      <c r="S178" s="8"/>
      <c r="T178" s="8"/>
      <c r="U178" s="8"/>
      <c r="V178" s="8"/>
      <c r="W178" s="8"/>
      <c r="X178" s="8"/>
      <c r="Y178" s="8"/>
      <c r="Z178" s="8"/>
      <c r="AA178" s="8"/>
      <c r="AB178" s="8"/>
      <c r="AC178" s="8"/>
      <c r="AD178" s="8"/>
      <c r="AE178" s="8"/>
      <c r="AF178" s="8"/>
      <c r="AG178" s="8"/>
    </row>
    <row r="179" spans="1:33" s="29" customFormat="1" ht="12" customHeight="1" x14ac:dyDescent="0.25">
      <c r="B179" s="54"/>
      <c r="C179" s="190"/>
      <c r="D179" s="190"/>
      <c r="E179" s="190"/>
      <c r="F179" s="190"/>
      <c r="G179" s="190"/>
      <c r="H179" s="190"/>
      <c r="I179" s="190"/>
      <c r="J179" s="190"/>
      <c r="K179" s="190"/>
      <c r="L179" s="190"/>
      <c r="M179" s="190"/>
      <c r="N179" s="190"/>
      <c r="O179" s="190"/>
      <c r="P179" s="190"/>
      <c r="Q179" s="42"/>
      <c r="S179" s="8"/>
      <c r="T179" s="8"/>
      <c r="U179" s="8"/>
      <c r="V179" s="8"/>
      <c r="W179" s="8"/>
      <c r="X179" s="8"/>
      <c r="Y179" s="8"/>
      <c r="Z179" s="8"/>
      <c r="AA179" s="8"/>
      <c r="AB179" s="8"/>
      <c r="AC179" s="8"/>
      <c r="AD179" s="8"/>
      <c r="AE179" s="8"/>
      <c r="AF179" s="8"/>
      <c r="AG179" s="8"/>
    </row>
    <row r="180" spans="1:33" s="29" customFormat="1" ht="12" customHeight="1" x14ac:dyDescent="0.25">
      <c r="B180" s="23"/>
      <c r="C180" s="23"/>
      <c r="D180" s="23"/>
      <c r="E180" s="23"/>
      <c r="F180" s="23"/>
      <c r="G180" s="23"/>
      <c r="H180" s="23"/>
      <c r="I180" s="23"/>
      <c r="J180" s="23"/>
      <c r="K180" s="23"/>
      <c r="L180" s="23"/>
      <c r="M180" s="23"/>
      <c r="N180" s="23"/>
      <c r="O180" s="23"/>
      <c r="P180" s="23"/>
      <c r="Q180" s="42"/>
      <c r="S180" s="8"/>
      <c r="T180" s="8"/>
      <c r="U180" s="8"/>
      <c r="V180" s="8"/>
      <c r="W180" s="8"/>
      <c r="X180" s="8"/>
      <c r="Y180" s="8"/>
      <c r="Z180" s="8"/>
      <c r="AA180" s="8"/>
      <c r="AB180" s="8"/>
      <c r="AC180" s="8"/>
      <c r="AD180" s="8"/>
      <c r="AE180" s="8"/>
      <c r="AF180" s="8"/>
      <c r="AG180" s="8"/>
    </row>
    <row r="181" spans="1:33" ht="12" customHeight="1" x14ac:dyDescent="0.25">
      <c r="B181" s="23"/>
      <c r="C181" s="37" t="s">
        <v>207</v>
      </c>
      <c r="D181" s="13"/>
      <c r="E181" s="13"/>
      <c r="F181" s="13"/>
      <c r="G181" s="13"/>
      <c r="H181" s="13"/>
      <c r="I181" s="13"/>
      <c r="J181" s="13"/>
      <c r="K181" s="13"/>
      <c r="L181" s="13"/>
      <c r="M181" s="13"/>
      <c r="N181" s="13"/>
      <c r="O181" s="13"/>
      <c r="P181" s="13"/>
    </row>
    <row r="182" spans="1:33" ht="12" customHeight="1" x14ac:dyDescent="0.25">
      <c r="B182" s="23"/>
      <c r="C182" s="37"/>
      <c r="D182" s="13"/>
      <c r="E182" s="13"/>
      <c r="F182" s="13"/>
      <c r="G182" s="13"/>
      <c r="H182" s="13"/>
      <c r="I182" s="13"/>
      <c r="J182" s="13"/>
      <c r="K182" s="13"/>
      <c r="L182" s="13"/>
      <c r="M182" s="13"/>
      <c r="N182" s="13"/>
      <c r="O182" s="13"/>
      <c r="P182" s="13"/>
    </row>
    <row r="183" spans="1:33" ht="12" customHeight="1" x14ac:dyDescent="0.2">
      <c r="B183" s="23"/>
      <c r="C183" s="33" t="s">
        <v>208</v>
      </c>
      <c r="D183" s="13"/>
      <c r="E183" s="13"/>
      <c r="F183" s="13"/>
      <c r="G183" s="13"/>
      <c r="H183" s="13"/>
      <c r="I183" s="13"/>
      <c r="J183" s="13"/>
      <c r="K183" s="13"/>
      <c r="L183" s="13"/>
      <c r="M183" s="13"/>
      <c r="N183" s="13"/>
      <c r="O183" s="13"/>
      <c r="P183" s="13"/>
    </row>
    <row r="184" spans="1:33" ht="12" customHeight="1" x14ac:dyDescent="0.25">
      <c r="B184" s="23"/>
      <c r="C184" s="13"/>
      <c r="D184" s="13"/>
      <c r="E184" s="13"/>
      <c r="F184" s="13"/>
      <c r="G184" s="13"/>
      <c r="H184" s="13"/>
      <c r="I184" s="13"/>
      <c r="J184" s="13"/>
      <c r="K184" s="13"/>
      <c r="L184" s="13"/>
      <c r="M184" s="13"/>
      <c r="N184" s="13"/>
      <c r="O184" s="13"/>
      <c r="P184" s="13"/>
    </row>
    <row r="185" spans="1:33" ht="12" customHeight="1" x14ac:dyDescent="0.25">
      <c r="B185" s="23"/>
      <c r="C185" s="258" t="s">
        <v>192</v>
      </c>
      <c r="D185" s="259"/>
      <c r="E185" s="259"/>
      <c r="F185" s="259"/>
      <c r="G185" s="259"/>
      <c r="H185" s="259"/>
      <c r="I185" s="259"/>
      <c r="J185" s="260"/>
      <c r="K185" s="285">
        <v>2021</v>
      </c>
      <c r="L185" s="285"/>
      <c r="M185" s="285"/>
      <c r="N185" s="285">
        <v>2020</v>
      </c>
      <c r="O185" s="285"/>
      <c r="P185" s="285"/>
    </row>
    <row r="186" spans="1:33" ht="12" customHeight="1" x14ac:dyDescent="0.2">
      <c r="B186" s="23"/>
      <c r="C186" s="188" t="s">
        <v>600</v>
      </c>
      <c r="D186" s="188"/>
      <c r="E186" s="188"/>
      <c r="F186" s="188"/>
      <c r="G186" s="188"/>
      <c r="H186" s="188"/>
      <c r="I186" s="188"/>
      <c r="J186" s="188"/>
      <c r="K186" s="232">
        <v>31991807.039999999</v>
      </c>
      <c r="L186" s="232"/>
      <c r="M186" s="232"/>
      <c r="N186" s="232">
        <v>31991807.039999999</v>
      </c>
      <c r="O186" s="232"/>
      <c r="P186" s="232"/>
    </row>
    <row r="187" spans="1:33" ht="12" customHeight="1" x14ac:dyDescent="0.2">
      <c r="B187" s="23"/>
      <c r="C187" s="188" t="s">
        <v>601</v>
      </c>
      <c r="D187" s="188"/>
      <c r="E187" s="188"/>
      <c r="F187" s="188"/>
      <c r="G187" s="188"/>
      <c r="H187" s="188"/>
      <c r="I187" s="188"/>
      <c r="J187" s="188"/>
      <c r="K187" s="232">
        <v>0</v>
      </c>
      <c r="L187" s="232"/>
      <c r="M187" s="232"/>
      <c r="N187" s="232">
        <v>0</v>
      </c>
      <c r="O187" s="232"/>
      <c r="P187" s="232"/>
    </row>
    <row r="188" spans="1:33" ht="12" customHeight="1" x14ac:dyDescent="0.2">
      <c r="B188" s="23"/>
      <c r="C188" s="188" t="s">
        <v>602</v>
      </c>
      <c r="D188" s="188"/>
      <c r="E188" s="188"/>
      <c r="F188" s="188"/>
      <c r="G188" s="188"/>
      <c r="H188" s="188"/>
      <c r="I188" s="188"/>
      <c r="J188" s="188"/>
      <c r="K188" s="232">
        <v>37684775.049999997</v>
      </c>
      <c r="L188" s="232"/>
      <c r="M188" s="232"/>
      <c r="N188" s="232">
        <v>35760714.960000001</v>
      </c>
      <c r="O188" s="232"/>
      <c r="P188" s="232"/>
    </row>
    <row r="189" spans="1:33" ht="12" customHeight="1" x14ac:dyDescent="0.2">
      <c r="B189" s="23"/>
      <c r="C189" s="188" t="s">
        <v>603</v>
      </c>
      <c r="D189" s="188"/>
      <c r="E189" s="188"/>
      <c r="F189" s="188"/>
      <c r="G189" s="188"/>
      <c r="H189" s="188"/>
      <c r="I189" s="188"/>
      <c r="J189" s="188"/>
      <c r="K189" s="232">
        <v>5357390.08</v>
      </c>
      <c r="L189" s="232"/>
      <c r="M189" s="232"/>
      <c r="N189" s="232">
        <v>5357390.08</v>
      </c>
      <c r="O189" s="232"/>
      <c r="P189" s="232"/>
    </row>
    <row r="190" spans="1:33" ht="12" customHeight="1" x14ac:dyDescent="0.2">
      <c r="B190" s="23"/>
      <c r="C190" s="188" t="s">
        <v>604</v>
      </c>
      <c r="D190" s="188"/>
      <c r="E190" s="188"/>
      <c r="F190" s="188"/>
      <c r="G190" s="188"/>
      <c r="H190" s="188"/>
      <c r="I190" s="188"/>
      <c r="J190" s="188"/>
      <c r="K190" s="232">
        <v>14429729.91</v>
      </c>
      <c r="L190" s="232"/>
      <c r="M190" s="232"/>
      <c r="N190" s="232">
        <v>2330099.69</v>
      </c>
      <c r="O190" s="232"/>
      <c r="P190" s="232"/>
    </row>
    <row r="191" spans="1:33" ht="12" customHeight="1" x14ac:dyDescent="0.2">
      <c r="B191" s="23"/>
      <c r="C191" s="188" t="s">
        <v>605</v>
      </c>
      <c r="D191" s="188"/>
      <c r="E191" s="188"/>
      <c r="F191" s="188"/>
      <c r="G191" s="188"/>
      <c r="H191" s="188"/>
      <c r="I191" s="188"/>
      <c r="J191" s="188"/>
      <c r="K191" s="232">
        <v>14427979.48</v>
      </c>
      <c r="L191" s="232"/>
      <c r="M191" s="232"/>
      <c r="N191" s="232">
        <v>1820561.6</v>
      </c>
      <c r="O191" s="232"/>
      <c r="P191" s="232"/>
    </row>
    <row r="192" spans="1:33" ht="12" customHeight="1" x14ac:dyDescent="0.2">
      <c r="B192" s="23"/>
      <c r="C192" s="188" t="s">
        <v>606</v>
      </c>
      <c r="D192" s="188"/>
      <c r="E192" s="188"/>
      <c r="F192" s="188"/>
      <c r="G192" s="188"/>
      <c r="H192" s="188"/>
      <c r="I192" s="188"/>
      <c r="J192" s="188"/>
      <c r="K192" s="232">
        <v>0</v>
      </c>
      <c r="L192" s="232"/>
      <c r="M192" s="232"/>
      <c r="N192" s="232">
        <v>0</v>
      </c>
      <c r="O192" s="232"/>
      <c r="P192" s="232"/>
    </row>
    <row r="193" spans="2:16" ht="12" customHeight="1" x14ac:dyDescent="0.2">
      <c r="B193" s="23"/>
      <c r="C193" s="176"/>
      <c r="D193" s="177"/>
      <c r="E193" s="177"/>
      <c r="F193" s="177"/>
      <c r="G193" s="177"/>
      <c r="H193" s="177"/>
      <c r="I193" s="177"/>
      <c r="J193" s="178"/>
      <c r="K193" s="175"/>
      <c r="L193" s="175"/>
      <c r="M193" s="175"/>
      <c r="N193" s="175"/>
      <c r="O193" s="175"/>
      <c r="P193" s="175"/>
    </row>
    <row r="194" spans="2:16" ht="12" customHeight="1" x14ac:dyDescent="0.25">
      <c r="B194" s="23"/>
      <c r="C194" s="268" t="s">
        <v>599</v>
      </c>
      <c r="D194" s="269"/>
      <c r="E194" s="269"/>
      <c r="F194" s="269"/>
      <c r="G194" s="269"/>
      <c r="H194" s="269"/>
      <c r="I194" s="269"/>
      <c r="J194" s="270"/>
      <c r="K194" s="271">
        <f>SUM(K186:M192)</f>
        <v>103891681.56</v>
      </c>
      <c r="L194" s="271"/>
      <c r="M194" s="271"/>
      <c r="N194" s="271">
        <f>SUM(N186:P192)</f>
        <v>77260573.36999999</v>
      </c>
      <c r="O194" s="271"/>
      <c r="P194" s="271"/>
    </row>
    <row r="195" spans="2:16" ht="12" customHeight="1" x14ac:dyDescent="0.2">
      <c r="B195" s="23"/>
      <c r="C195" s="13"/>
      <c r="D195" s="38"/>
      <c r="E195" s="38"/>
      <c r="F195" s="38"/>
      <c r="G195" s="38"/>
      <c r="H195" s="38"/>
      <c r="I195" s="38"/>
      <c r="J195" s="38"/>
      <c r="K195" s="38"/>
      <c r="L195" s="39"/>
      <c r="M195" s="39"/>
      <c r="N195" s="39"/>
      <c r="O195" s="39"/>
      <c r="P195" s="39"/>
    </row>
    <row r="196" spans="2:16" ht="12" customHeight="1" x14ac:dyDescent="0.25">
      <c r="B196" s="23"/>
      <c r="C196" s="36" t="s">
        <v>209</v>
      </c>
      <c r="D196" s="38"/>
      <c r="E196" s="38"/>
      <c r="F196" s="38"/>
      <c r="G196" s="38"/>
      <c r="H196" s="38"/>
      <c r="I196" s="38"/>
      <c r="J196" s="38"/>
      <c r="K196" s="38"/>
      <c r="L196" s="39"/>
      <c r="M196" s="39"/>
      <c r="N196" s="39"/>
      <c r="O196" s="39"/>
      <c r="P196" s="39"/>
    </row>
    <row r="197" spans="2:16" ht="12" customHeight="1" x14ac:dyDescent="0.25">
      <c r="B197" s="23"/>
      <c r="C197" s="36"/>
      <c r="D197" s="38"/>
      <c r="E197" s="38"/>
      <c r="F197" s="38"/>
      <c r="G197" s="38"/>
      <c r="H197" s="38"/>
      <c r="I197" s="38"/>
      <c r="J197" s="38"/>
      <c r="K197" s="38"/>
      <c r="L197" s="39"/>
      <c r="M197" s="39"/>
      <c r="N197" s="39"/>
      <c r="O197" s="39"/>
      <c r="P197" s="39"/>
    </row>
    <row r="198" spans="2:16" ht="12" customHeight="1" x14ac:dyDescent="0.2">
      <c r="B198" s="23"/>
      <c r="C198" s="33" t="s">
        <v>208</v>
      </c>
      <c r="D198" s="38"/>
      <c r="E198" s="38"/>
      <c r="F198" s="38"/>
      <c r="G198" s="38"/>
      <c r="H198" s="38"/>
      <c r="I198" s="38"/>
      <c r="J198" s="38"/>
      <c r="K198" s="38"/>
      <c r="L198" s="39"/>
      <c r="M198" s="39"/>
      <c r="N198" s="39"/>
      <c r="O198" s="39"/>
      <c r="P198" s="39"/>
    </row>
    <row r="199" spans="2:16" ht="12" customHeight="1" x14ac:dyDescent="0.2">
      <c r="B199" s="23"/>
      <c r="C199" s="13"/>
      <c r="D199" s="38"/>
      <c r="E199" s="38"/>
      <c r="F199" s="38"/>
      <c r="G199" s="38"/>
      <c r="H199" s="38"/>
      <c r="I199" s="38"/>
      <c r="J199" s="38"/>
      <c r="K199" s="38"/>
      <c r="L199" s="39"/>
      <c r="M199" s="39"/>
      <c r="N199" s="39"/>
      <c r="O199" s="39"/>
      <c r="P199" s="39"/>
    </row>
    <row r="200" spans="2:16" ht="12" customHeight="1" x14ac:dyDescent="0.25">
      <c r="B200" s="23"/>
      <c r="D200" s="196" t="s">
        <v>192</v>
      </c>
      <c r="E200" s="196"/>
      <c r="F200" s="196"/>
      <c r="G200" s="196"/>
      <c r="H200" s="196"/>
      <c r="I200" s="196"/>
      <c r="J200" s="285">
        <v>2021</v>
      </c>
      <c r="K200" s="285"/>
      <c r="L200" s="285"/>
      <c r="M200" s="285">
        <v>2020</v>
      </c>
      <c r="N200" s="285"/>
      <c r="O200" s="285"/>
    </row>
    <row r="201" spans="2:16" ht="12" customHeight="1" x14ac:dyDescent="0.2">
      <c r="B201" s="23"/>
      <c r="D201" s="188" t="s">
        <v>609</v>
      </c>
      <c r="E201" s="188"/>
      <c r="F201" s="188"/>
      <c r="G201" s="188"/>
      <c r="H201" s="188"/>
      <c r="I201" s="188"/>
      <c r="J201" s="232">
        <v>4081617.31</v>
      </c>
      <c r="K201" s="232"/>
      <c r="L201" s="232"/>
      <c r="M201" s="232">
        <v>3386870.3</v>
      </c>
      <c r="N201" s="232"/>
      <c r="O201" s="232"/>
    </row>
    <row r="202" spans="2:16" ht="12" customHeight="1" x14ac:dyDescent="0.2">
      <c r="B202" s="23"/>
      <c r="D202" s="188" t="s">
        <v>610</v>
      </c>
      <c r="E202" s="188"/>
      <c r="F202" s="188"/>
      <c r="G202" s="188"/>
      <c r="H202" s="188"/>
      <c r="I202" s="188"/>
      <c r="J202" s="232">
        <v>669701.92000000004</v>
      </c>
      <c r="K202" s="232"/>
      <c r="L202" s="232"/>
      <c r="M202" s="232">
        <v>660264.87</v>
      </c>
      <c r="N202" s="232"/>
      <c r="O202" s="232"/>
    </row>
    <row r="203" spans="2:16" ht="12" customHeight="1" x14ac:dyDescent="0.2">
      <c r="B203" s="23"/>
      <c r="D203" s="188" t="s">
        <v>611</v>
      </c>
      <c r="E203" s="188"/>
      <c r="F203" s="188"/>
      <c r="G203" s="188"/>
      <c r="H203" s="188"/>
      <c r="I203" s="188"/>
      <c r="J203" s="232">
        <v>39545.300000000003</v>
      </c>
      <c r="K203" s="232"/>
      <c r="L203" s="232"/>
      <c r="M203" s="232">
        <v>42347.44</v>
      </c>
      <c r="N203" s="232"/>
      <c r="O203" s="232"/>
    </row>
    <row r="204" spans="2:16" ht="12" customHeight="1" x14ac:dyDescent="0.2">
      <c r="B204" s="23"/>
      <c r="D204" s="188" t="s">
        <v>612</v>
      </c>
      <c r="E204" s="188"/>
      <c r="F204" s="188"/>
      <c r="G204" s="188"/>
      <c r="H204" s="188"/>
      <c r="I204" s="188"/>
      <c r="J204" s="232">
        <v>17687734.32</v>
      </c>
      <c r="K204" s="232"/>
      <c r="L204" s="232"/>
      <c r="M204" s="232">
        <v>17435535.32</v>
      </c>
      <c r="N204" s="232"/>
      <c r="O204" s="232"/>
    </row>
    <row r="205" spans="2:16" ht="12" customHeight="1" x14ac:dyDescent="0.2">
      <c r="B205" s="23"/>
      <c r="D205" s="188" t="s">
        <v>613</v>
      </c>
      <c r="E205" s="188"/>
      <c r="F205" s="188"/>
      <c r="G205" s="188"/>
      <c r="H205" s="188"/>
      <c r="I205" s="188"/>
      <c r="J205" s="232">
        <v>1800013</v>
      </c>
      <c r="K205" s="232"/>
      <c r="L205" s="232"/>
      <c r="M205" s="232">
        <v>1900127.56</v>
      </c>
      <c r="N205" s="232"/>
      <c r="O205" s="232"/>
    </row>
    <row r="206" spans="2:16" ht="12" customHeight="1" x14ac:dyDescent="0.2">
      <c r="B206" s="23"/>
      <c r="D206" s="188" t="s">
        <v>614</v>
      </c>
      <c r="E206" s="188"/>
      <c r="F206" s="188"/>
      <c r="G206" s="188"/>
      <c r="H206" s="188"/>
      <c r="I206" s="188"/>
      <c r="J206" s="232">
        <v>5964592.0800000001</v>
      </c>
      <c r="K206" s="232"/>
      <c r="L206" s="232"/>
      <c r="M206" s="232">
        <v>3641369.62</v>
      </c>
      <c r="N206" s="232"/>
      <c r="O206" s="232"/>
    </row>
    <row r="207" spans="2:16" ht="12" customHeight="1" x14ac:dyDescent="0.2">
      <c r="B207" s="23"/>
      <c r="D207" s="188" t="s">
        <v>615</v>
      </c>
      <c r="E207" s="188"/>
      <c r="F207" s="188"/>
      <c r="G207" s="188"/>
      <c r="H207" s="188"/>
      <c r="I207" s="188"/>
      <c r="J207" s="232">
        <v>0</v>
      </c>
      <c r="K207" s="232"/>
      <c r="L207" s="232"/>
      <c r="M207" s="232">
        <v>0</v>
      </c>
      <c r="N207" s="232"/>
      <c r="O207" s="232"/>
    </row>
    <row r="208" spans="2:16" ht="12" customHeight="1" x14ac:dyDescent="0.2">
      <c r="B208" s="23"/>
      <c r="D208" s="188" t="s">
        <v>616</v>
      </c>
      <c r="E208" s="188"/>
      <c r="F208" s="188"/>
      <c r="G208" s="188"/>
      <c r="H208" s="188"/>
      <c r="I208" s="188"/>
      <c r="J208" s="232">
        <v>0</v>
      </c>
      <c r="K208" s="232"/>
      <c r="L208" s="232"/>
      <c r="M208" s="232">
        <v>0</v>
      </c>
      <c r="N208" s="232"/>
      <c r="O208" s="232"/>
    </row>
    <row r="209" spans="2:16" ht="12" customHeight="1" x14ac:dyDescent="0.25">
      <c r="B209" s="23"/>
      <c r="D209" s="295" t="s">
        <v>608</v>
      </c>
      <c r="E209" s="295"/>
      <c r="F209" s="295"/>
      <c r="G209" s="295"/>
      <c r="H209" s="295"/>
      <c r="I209" s="295"/>
      <c r="J209" s="271">
        <f>SUM(J201:L208)</f>
        <v>30243203.93</v>
      </c>
      <c r="K209" s="271"/>
      <c r="L209" s="271"/>
      <c r="M209" s="271">
        <f>SUM(M201:O208)</f>
        <v>27066515.109999999</v>
      </c>
      <c r="N209" s="271"/>
      <c r="O209" s="271"/>
    </row>
    <row r="210" spans="2:16" ht="12" customHeight="1" x14ac:dyDescent="0.2">
      <c r="B210" s="23"/>
      <c r="D210" s="188" t="s">
        <v>617</v>
      </c>
      <c r="E210" s="188"/>
      <c r="F210" s="188"/>
      <c r="G210" s="188"/>
      <c r="H210" s="188"/>
      <c r="I210" s="188"/>
      <c r="J210" s="234">
        <v>2963.68</v>
      </c>
      <c r="K210" s="214"/>
      <c r="L210" s="214"/>
      <c r="M210" s="234">
        <v>2963.68</v>
      </c>
      <c r="N210" s="214"/>
      <c r="O210" s="214"/>
    </row>
    <row r="211" spans="2:16" ht="12" customHeight="1" x14ac:dyDescent="0.2">
      <c r="B211" s="23"/>
      <c r="D211" s="188" t="s">
        <v>618</v>
      </c>
      <c r="E211" s="188"/>
      <c r="F211" s="188"/>
      <c r="G211" s="188"/>
      <c r="H211" s="188"/>
      <c r="I211" s="188"/>
      <c r="J211" s="234">
        <v>0</v>
      </c>
      <c r="K211" s="214"/>
      <c r="L211" s="214"/>
      <c r="M211" s="234">
        <v>0</v>
      </c>
      <c r="N211" s="214"/>
      <c r="O211" s="214"/>
    </row>
    <row r="212" spans="2:16" ht="12" customHeight="1" x14ac:dyDescent="0.25">
      <c r="B212" s="23"/>
      <c r="D212" s="295" t="s">
        <v>619</v>
      </c>
      <c r="E212" s="295"/>
      <c r="F212" s="295"/>
      <c r="G212" s="295"/>
      <c r="H212" s="295"/>
      <c r="I212" s="295"/>
      <c r="J212" s="271">
        <f>SUM(J210:L211)</f>
        <v>2963.68</v>
      </c>
      <c r="K212" s="271"/>
      <c r="L212" s="271"/>
      <c r="M212" s="271">
        <f>SUM(M210:O211)</f>
        <v>2963.68</v>
      </c>
      <c r="N212" s="271"/>
      <c r="O212" s="271"/>
    </row>
    <row r="213" spans="2:16" ht="12" customHeight="1" x14ac:dyDescent="0.2">
      <c r="B213" s="23"/>
      <c r="D213" s="188" t="s">
        <v>621</v>
      </c>
      <c r="E213" s="188"/>
      <c r="F213" s="188"/>
      <c r="G213" s="188"/>
      <c r="H213" s="188"/>
      <c r="I213" s="188"/>
      <c r="J213" s="232">
        <v>9974095.7300000004</v>
      </c>
      <c r="K213" s="232"/>
      <c r="L213" s="232"/>
      <c r="M213" s="232">
        <v>7121945.4199999999</v>
      </c>
      <c r="N213" s="232"/>
      <c r="O213" s="232"/>
    </row>
    <row r="214" spans="2:16" ht="12" customHeight="1" x14ac:dyDescent="0.2">
      <c r="B214" s="23"/>
      <c r="D214" s="188" t="s">
        <v>622</v>
      </c>
      <c r="E214" s="188"/>
      <c r="F214" s="188"/>
      <c r="G214" s="188"/>
      <c r="H214" s="188"/>
      <c r="I214" s="188"/>
      <c r="J214" s="232">
        <v>1183.48</v>
      </c>
      <c r="K214" s="232"/>
      <c r="L214" s="232"/>
      <c r="M214" s="232">
        <v>1183.48</v>
      </c>
      <c r="N214" s="232"/>
      <c r="O214" s="232"/>
    </row>
    <row r="215" spans="2:16" ht="12" customHeight="1" x14ac:dyDescent="0.25">
      <c r="B215" s="23"/>
      <c r="D215" s="295" t="s">
        <v>623</v>
      </c>
      <c r="E215" s="295"/>
      <c r="F215" s="295"/>
      <c r="G215" s="295"/>
      <c r="H215" s="295"/>
      <c r="I215" s="295"/>
      <c r="J215" s="271">
        <f>SUM(J213:L214)</f>
        <v>9975279.2100000009</v>
      </c>
      <c r="K215" s="271"/>
      <c r="L215" s="271"/>
      <c r="M215" s="271">
        <f>SUM(M213:O214)</f>
        <v>7123128.9000000004</v>
      </c>
      <c r="N215" s="271"/>
      <c r="O215" s="271"/>
    </row>
    <row r="216" spans="2:16" ht="12" customHeight="1" x14ac:dyDescent="0.25">
      <c r="B216" s="23"/>
      <c r="D216" s="268" t="s">
        <v>194</v>
      </c>
      <c r="E216" s="269"/>
      <c r="F216" s="269"/>
      <c r="G216" s="269"/>
      <c r="H216" s="269"/>
      <c r="I216" s="270"/>
      <c r="J216" s="271">
        <f>SUM(J209,J212,J215)</f>
        <v>40221446.82</v>
      </c>
      <c r="K216" s="271"/>
      <c r="L216" s="271"/>
      <c r="M216" s="271">
        <f>SUM(M209,M212,M215)</f>
        <v>34192607.689999998</v>
      </c>
      <c r="N216" s="271"/>
      <c r="O216" s="271"/>
    </row>
    <row r="217" spans="2:16" ht="12" customHeight="1" x14ac:dyDescent="0.2">
      <c r="B217" s="23"/>
      <c r="C217" s="13"/>
      <c r="D217" s="38"/>
      <c r="E217" s="38"/>
      <c r="F217" s="38"/>
      <c r="G217" s="38"/>
      <c r="H217" s="38"/>
      <c r="I217" s="38"/>
      <c r="J217" s="38"/>
      <c r="K217" s="38"/>
      <c r="L217" s="39"/>
      <c r="M217" s="39"/>
      <c r="N217" s="39"/>
      <c r="O217" s="39"/>
      <c r="P217" s="39"/>
    </row>
    <row r="218" spans="2:16" ht="12" customHeight="1" x14ac:dyDescent="0.25">
      <c r="B218" s="23"/>
      <c r="C218" s="36" t="s">
        <v>210</v>
      </c>
      <c r="D218" s="38"/>
      <c r="E218" s="38"/>
      <c r="F218" s="38"/>
      <c r="G218" s="38"/>
      <c r="H218" s="38"/>
      <c r="I218" s="38"/>
      <c r="J218" s="38"/>
      <c r="K218" s="38"/>
      <c r="L218" s="39"/>
      <c r="M218" s="39"/>
      <c r="N218" s="39"/>
      <c r="O218" s="39"/>
      <c r="P218" s="39"/>
    </row>
    <row r="219" spans="2:16" ht="12" customHeight="1" x14ac:dyDescent="0.25">
      <c r="B219" s="23"/>
      <c r="C219" s="36"/>
      <c r="D219" s="38"/>
      <c r="E219" s="38"/>
      <c r="F219" s="38"/>
      <c r="G219" s="38"/>
      <c r="H219" s="38"/>
      <c r="I219" s="38"/>
      <c r="J219" s="38"/>
      <c r="K219" s="38"/>
      <c r="L219" s="39"/>
      <c r="M219" s="39"/>
      <c r="N219" s="39"/>
      <c r="O219" s="39"/>
      <c r="P219" s="39"/>
    </row>
    <row r="220" spans="2:16" ht="12" customHeight="1" x14ac:dyDescent="0.2">
      <c r="B220" s="23"/>
      <c r="C220" s="33" t="s">
        <v>208</v>
      </c>
      <c r="D220" s="38"/>
      <c r="E220" s="38"/>
      <c r="F220" s="38"/>
      <c r="G220" s="38"/>
      <c r="H220" s="38"/>
      <c r="I220" s="38"/>
      <c r="J220" s="38"/>
      <c r="K220" s="38"/>
      <c r="L220" s="39"/>
      <c r="M220" s="39"/>
      <c r="N220" s="39"/>
      <c r="O220" s="39"/>
      <c r="P220" s="39"/>
    </row>
    <row r="221" spans="2:16" ht="12" customHeight="1" x14ac:dyDescent="0.2">
      <c r="B221" s="23"/>
      <c r="C221" s="13"/>
      <c r="D221" s="38"/>
      <c r="E221" s="38"/>
      <c r="F221" s="38"/>
      <c r="G221" s="38"/>
      <c r="H221" s="38"/>
      <c r="I221" s="38"/>
      <c r="J221" s="38"/>
      <c r="K221" s="38"/>
      <c r="L221" s="39"/>
      <c r="M221" s="39"/>
      <c r="N221" s="39"/>
      <c r="O221" s="39"/>
      <c r="P221" s="39"/>
    </row>
    <row r="222" spans="2:16" ht="12" customHeight="1" x14ac:dyDescent="0.25">
      <c r="B222" s="23"/>
      <c r="C222" s="13"/>
      <c r="D222" s="196" t="s">
        <v>192</v>
      </c>
      <c r="E222" s="196"/>
      <c r="F222" s="196"/>
      <c r="G222" s="196"/>
      <c r="H222" s="196"/>
      <c r="I222" s="196"/>
      <c r="J222" s="285">
        <v>2021</v>
      </c>
      <c r="K222" s="285"/>
      <c r="L222" s="285"/>
      <c r="M222" s="285">
        <v>2020</v>
      </c>
      <c r="N222" s="285"/>
      <c r="O222" s="285"/>
    </row>
    <row r="223" spans="2:16" ht="12" customHeight="1" x14ac:dyDescent="0.2">
      <c r="B223" s="23"/>
      <c r="C223" s="13"/>
      <c r="D223" s="188" t="s">
        <v>624</v>
      </c>
      <c r="E223" s="188"/>
      <c r="F223" s="188"/>
      <c r="G223" s="188"/>
      <c r="H223" s="188"/>
      <c r="I223" s="188"/>
      <c r="J223" s="234">
        <v>0</v>
      </c>
      <c r="K223" s="214"/>
      <c r="L223" s="214"/>
      <c r="M223" s="234">
        <v>0</v>
      </c>
      <c r="N223" s="214"/>
      <c r="O223" s="214"/>
    </row>
    <row r="224" spans="2:16" ht="12" customHeight="1" x14ac:dyDescent="0.2">
      <c r="B224" s="23"/>
      <c r="C224" s="13"/>
      <c r="D224" s="38"/>
      <c r="E224" s="38"/>
      <c r="F224" s="38"/>
      <c r="G224" s="38"/>
      <c r="H224" s="38"/>
      <c r="I224" s="38"/>
      <c r="J224" s="38"/>
      <c r="K224" s="38"/>
      <c r="L224" s="39"/>
      <c r="M224" s="39"/>
      <c r="N224" s="39"/>
      <c r="O224" s="39"/>
      <c r="P224" s="39"/>
    </row>
    <row r="225" spans="1:33" ht="12" customHeight="1" x14ac:dyDescent="0.25">
      <c r="A225" s="2"/>
      <c r="B225" s="30" t="s">
        <v>190</v>
      </c>
      <c r="C225" s="2" t="s">
        <v>22</v>
      </c>
    </row>
    <row r="226" spans="1:33" ht="12" customHeight="1" x14ac:dyDescent="0.25">
      <c r="A226" s="2"/>
      <c r="B226" s="30"/>
      <c r="C226" s="2"/>
    </row>
    <row r="227" spans="1:33" s="29" customFormat="1" ht="12" customHeight="1" x14ac:dyDescent="0.25">
      <c r="A227" s="40"/>
      <c r="B227" s="61" t="s">
        <v>88</v>
      </c>
      <c r="C227" s="189" t="s">
        <v>71</v>
      </c>
      <c r="D227" s="189"/>
      <c r="E227" s="189"/>
      <c r="F227" s="189"/>
      <c r="G227" s="189"/>
      <c r="H227" s="189"/>
      <c r="I227" s="189"/>
      <c r="J227" s="189"/>
      <c r="K227" s="189"/>
      <c r="L227" s="189"/>
      <c r="M227" s="189"/>
      <c r="N227" s="189"/>
      <c r="O227" s="189"/>
      <c r="P227" s="189"/>
      <c r="Q227" s="42"/>
      <c r="T227" s="8"/>
      <c r="U227" s="8"/>
      <c r="V227" s="8"/>
      <c r="W227" s="8"/>
      <c r="X227" s="8"/>
      <c r="Y227" s="8"/>
      <c r="Z227" s="8"/>
      <c r="AA227" s="8"/>
      <c r="AB227" s="8"/>
      <c r="AC227" s="8"/>
      <c r="AD227" s="8"/>
      <c r="AE227" s="8"/>
      <c r="AF227" s="8"/>
      <c r="AG227" s="8"/>
    </row>
    <row r="228" spans="1:33" s="29" customFormat="1" ht="12" customHeight="1" x14ac:dyDescent="0.25">
      <c r="A228" s="40"/>
      <c r="B228" s="62"/>
      <c r="C228" s="189"/>
      <c r="D228" s="189"/>
      <c r="E228" s="189"/>
      <c r="F228" s="189"/>
      <c r="G228" s="189"/>
      <c r="H228" s="189"/>
      <c r="I228" s="189"/>
      <c r="J228" s="189"/>
      <c r="K228" s="189"/>
      <c r="L228" s="189"/>
      <c r="M228" s="189"/>
      <c r="N228" s="189"/>
      <c r="O228" s="189"/>
      <c r="P228" s="189"/>
      <c r="Q228" s="42"/>
      <c r="T228" s="8"/>
      <c r="U228" s="8"/>
      <c r="V228" s="8"/>
      <c r="W228" s="8"/>
      <c r="X228" s="8"/>
      <c r="Y228" s="8"/>
      <c r="Z228" s="8"/>
      <c r="AA228" s="8"/>
      <c r="AB228" s="8"/>
      <c r="AC228" s="8"/>
      <c r="AD228" s="8"/>
      <c r="AE228" s="8"/>
      <c r="AF228" s="8"/>
      <c r="AG228" s="8"/>
    </row>
    <row r="229" spans="1:33" ht="12" customHeight="1" x14ac:dyDescent="0.25">
      <c r="A229" s="16"/>
      <c r="B229" s="26"/>
      <c r="C229" s="7"/>
      <c r="D229" s="7"/>
      <c r="E229" s="7"/>
      <c r="F229" s="7"/>
      <c r="G229" s="7"/>
      <c r="H229" s="7"/>
      <c r="I229" s="7"/>
      <c r="J229" s="7"/>
      <c r="K229" s="7"/>
      <c r="L229" s="7"/>
      <c r="M229" s="7"/>
      <c r="N229" s="7"/>
      <c r="O229" s="7"/>
      <c r="P229" s="7"/>
    </row>
    <row r="230" spans="1:33" ht="12" customHeight="1" x14ac:dyDescent="0.2">
      <c r="A230" s="16"/>
      <c r="B230" s="26"/>
      <c r="C230" s="33" t="s">
        <v>348</v>
      </c>
      <c r="D230" s="7"/>
      <c r="E230" s="7"/>
      <c r="F230" s="7"/>
      <c r="G230" s="7"/>
      <c r="H230" s="7"/>
      <c r="I230" s="7"/>
      <c r="J230" s="7"/>
      <c r="K230" s="7"/>
      <c r="L230" s="7"/>
      <c r="M230" s="7"/>
      <c r="N230" s="7"/>
      <c r="O230" s="7"/>
      <c r="P230" s="7"/>
    </row>
    <row r="231" spans="1:33" ht="12" customHeight="1" x14ac:dyDescent="0.2">
      <c r="A231" s="16"/>
      <c r="B231" s="26"/>
      <c r="C231" s="33" t="s">
        <v>349</v>
      </c>
      <c r="D231" s="7"/>
      <c r="E231" s="7"/>
      <c r="F231" s="7"/>
      <c r="G231" s="7"/>
      <c r="H231" s="7"/>
      <c r="I231" s="7"/>
      <c r="J231" s="7"/>
      <c r="K231" s="7"/>
      <c r="L231" s="7"/>
      <c r="M231" s="7"/>
      <c r="N231" s="7"/>
      <c r="O231" s="7"/>
      <c r="P231" s="7"/>
    </row>
    <row r="232" spans="1:33" ht="12" customHeight="1" x14ac:dyDescent="0.25">
      <c r="A232" s="16"/>
      <c r="B232" s="26"/>
      <c r="C232" s="7"/>
      <c r="D232" s="7"/>
      <c r="E232" s="7"/>
      <c r="F232" s="7"/>
      <c r="G232" s="7"/>
      <c r="H232" s="7"/>
      <c r="I232" s="7"/>
      <c r="J232" s="7"/>
      <c r="K232" s="7"/>
      <c r="L232" s="7"/>
      <c r="M232" s="7"/>
      <c r="N232" s="7"/>
      <c r="O232" s="7"/>
      <c r="P232" s="7"/>
    </row>
    <row r="233" spans="1:33" ht="12" customHeight="1" x14ac:dyDescent="0.25">
      <c r="A233" s="16"/>
      <c r="B233" s="26"/>
      <c r="C233" s="7"/>
      <c r="D233" s="7"/>
      <c r="E233" s="7"/>
      <c r="F233" s="7"/>
      <c r="G233" s="7"/>
      <c r="H233" s="7"/>
      <c r="I233" s="7"/>
      <c r="J233" s="7"/>
      <c r="K233" s="7"/>
      <c r="L233" s="7"/>
      <c r="M233" s="7"/>
      <c r="N233" s="7"/>
      <c r="O233" s="7"/>
      <c r="P233" s="7"/>
    </row>
    <row r="234" spans="1:33" ht="12" customHeight="1" x14ac:dyDescent="0.25">
      <c r="A234" s="1"/>
      <c r="B234" s="30" t="s">
        <v>190</v>
      </c>
      <c r="C234" s="2" t="s">
        <v>23</v>
      </c>
    </row>
    <row r="235" spans="1:33" ht="12" customHeight="1" x14ac:dyDescent="0.25">
      <c r="A235" s="1"/>
      <c r="B235" s="30"/>
      <c r="C235" s="2"/>
    </row>
    <row r="236" spans="1:33" s="56" customFormat="1" ht="12" customHeight="1" x14ac:dyDescent="0.25">
      <c r="A236" s="68"/>
      <c r="B236" s="70" t="s">
        <v>87</v>
      </c>
      <c r="C236" s="345" t="s">
        <v>72</v>
      </c>
      <c r="D236" s="345"/>
      <c r="E236" s="345"/>
      <c r="F236" s="345"/>
      <c r="G236" s="345"/>
      <c r="H236" s="345"/>
      <c r="I236" s="345"/>
      <c r="J236" s="345"/>
      <c r="K236" s="345"/>
      <c r="L236" s="345"/>
      <c r="M236" s="345"/>
      <c r="N236" s="345"/>
      <c r="O236" s="345"/>
      <c r="P236" s="345"/>
      <c r="Q236" s="170"/>
      <c r="T236" s="8"/>
      <c r="U236" s="8"/>
      <c r="V236" s="8"/>
      <c r="W236" s="8"/>
      <c r="X236" s="8"/>
      <c r="Y236" s="8"/>
      <c r="Z236" s="8"/>
      <c r="AA236" s="8"/>
      <c r="AB236" s="8"/>
      <c r="AC236" s="8"/>
      <c r="AD236" s="8"/>
      <c r="AE236" s="8"/>
      <c r="AF236" s="8"/>
      <c r="AG236" s="8"/>
    </row>
    <row r="237" spans="1:33" s="56" customFormat="1" ht="12" customHeight="1" x14ac:dyDescent="0.25">
      <c r="A237" s="68"/>
      <c r="B237" s="59"/>
      <c r="C237" s="345"/>
      <c r="D237" s="345"/>
      <c r="E237" s="345"/>
      <c r="F237" s="345"/>
      <c r="G237" s="345"/>
      <c r="H237" s="345"/>
      <c r="I237" s="345"/>
      <c r="J237" s="345"/>
      <c r="K237" s="345"/>
      <c r="L237" s="345"/>
      <c r="M237" s="345"/>
      <c r="N237" s="345"/>
      <c r="O237" s="345"/>
      <c r="P237" s="345"/>
      <c r="Q237" s="170"/>
      <c r="T237" s="8"/>
      <c r="U237" s="8"/>
      <c r="V237" s="8"/>
      <c r="W237" s="8"/>
      <c r="X237" s="8"/>
      <c r="Y237" s="8"/>
      <c r="Z237" s="8"/>
      <c r="AA237" s="8"/>
      <c r="AB237" s="8"/>
      <c r="AC237" s="8"/>
      <c r="AD237" s="8"/>
      <c r="AE237" s="8"/>
      <c r="AF237" s="8"/>
      <c r="AG237" s="8"/>
    </row>
    <row r="239" spans="1:33" ht="12" customHeight="1" x14ac:dyDescent="0.2">
      <c r="C239" s="33" t="s">
        <v>350</v>
      </c>
    </row>
    <row r="242" spans="1:17" ht="12" customHeight="1" x14ac:dyDescent="0.25">
      <c r="A242" s="2"/>
      <c r="B242" s="10" t="s">
        <v>211</v>
      </c>
    </row>
    <row r="243" spans="1:17" ht="12" customHeight="1" x14ac:dyDescent="0.25">
      <c r="A243" s="2"/>
      <c r="B243" s="10"/>
    </row>
    <row r="244" spans="1:17" s="29" customFormat="1" ht="12" customHeight="1" x14ac:dyDescent="0.25">
      <c r="A244" s="40"/>
      <c r="B244" s="61" t="s">
        <v>84</v>
      </c>
      <c r="C244" s="189" t="s">
        <v>73</v>
      </c>
      <c r="D244" s="189"/>
      <c r="E244" s="189"/>
      <c r="F244" s="189"/>
      <c r="G244" s="189"/>
      <c r="H244" s="189"/>
      <c r="I244" s="189"/>
      <c r="J244" s="189"/>
      <c r="K244" s="189"/>
      <c r="L244" s="189"/>
      <c r="M244" s="189"/>
      <c r="N244" s="189"/>
      <c r="O244" s="189"/>
      <c r="P244" s="189"/>
      <c r="Q244" s="42"/>
    </row>
    <row r="245" spans="1:17" s="29" customFormat="1" ht="12" customHeight="1" x14ac:dyDescent="0.25">
      <c r="A245" s="40"/>
      <c r="B245" s="61"/>
      <c r="C245" s="189"/>
      <c r="D245" s="189"/>
      <c r="E245" s="189"/>
      <c r="F245" s="189"/>
      <c r="G245" s="189"/>
      <c r="H245" s="189"/>
      <c r="I245" s="189"/>
      <c r="J245" s="189"/>
      <c r="K245" s="189"/>
      <c r="L245" s="189"/>
      <c r="M245" s="189"/>
      <c r="N245" s="189"/>
      <c r="O245" s="189"/>
      <c r="P245" s="189"/>
      <c r="Q245" s="42"/>
    </row>
    <row r="246" spans="1:17" s="29" customFormat="1" ht="12" customHeight="1" x14ac:dyDescent="0.25">
      <c r="A246" s="40"/>
      <c r="B246" s="41"/>
      <c r="C246" s="34"/>
      <c r="D246" s="34"/>
      <c r="E246" s="34"/>
      <c r="F246" s="34"/>
      <c r="G246" s="34"/>
      <c r="H246" s="34"/>
      <c r="I246" s="34"/>
      <c r="J246" s="34"/>
      <c r="K246" s="34"/>
      <c r="L246" s="34"/>
      <c r="M246" s="34"/>
      <c r="N246" s="34"/>
      <c r="O246" s="34"/>
      <c r="P246" s="34"/>
      <c r="Q246" s="42"/>
    </row>
    <row r="247" spans="1:17" s="29" customFormat="1" ht="12" customHeight="1" x14ac:dyDescent="0.25">
      <c r="A247" s="40"/>
      <c r="B247" s="41"/>
      <c r="C247" s="28" t="s">
        <v>351</v>
      </c>
      <c r="D247" s="34"/>
      <c r="E247" s="34"/>
      <c r="F247" s="34"/>
      <c r="G247" s="34"/>
      <c r="H247" s="34"/>
      <c r="I247" s="34"/>
      <c r="J247" s="34"/>
      <c r="K247" s="34"/>
      <c r="L247" s="34"/>
      <c r="M247" s="34"/>
      <c r="N247" s="34"/>
      <c r="O247" s="34"/>
      <c r="P247" s="34"/>
      <c r="Q247" s="42"/>
    </row>
    <row r="248" spans="1:17" s="29" customFormat="1" ht="12" customHeight="1" x14ac:dyDescent="0.25">
      <c r="A248" s="40"/>
      <c r="B248" s="41"/>
      <c r="C248" s="34"/>
      <c r="D248" s="380" t="s">
        <v>352</v>
      </c>
      <c r="E248" s="380"/>
      <c r="F248" s="381" t="s">
        <v>231</v>
      </c>
      <c r="G248" s="382"/>
      <c r="H248" s="382"/>
      <c r="I248" s="382"/>
      <c r="J248" s="382"/>
      <c r="K248" s="383"/>
      <c r="L248" s="381" t="s">
        <v>197</v>
      </c>
      <c r="M248" s="382"/>
      <c r="N248" s="383"/>
      <c r="O248" s="34"/>
      <c r="P248" s="34"/>
      <c r="Q248" s="42"/>
    </row>
    <row r="249" spans="1:17" s="29" customFormat="1" ht="12" customHeight="1" x14ac:dyDescent="0.25">
      <c r="A249" s="40"/>
      <c r="B249" s="41"/>
      <c r="C249" s="34"/>
      <c r="D249" s="272">
        <v>2110</v>
      </c>
      <c r="E249" s="273"/>
      <c r="F249" s="274" t="s">
        <v>625</v>
      </c>
      <c r="G249" s="275"/>
      <c r="H249" s="275"/>
      <c r="I249" s="275"/>
      <c r="J249" s="275"/>
      <c r="K249" s="276"/>
      <c r="L249" s="197"/>
      <c r="M249" s="198"/>
      <c r="N249" s="199"/>
      <c r="O249" s="34"/>
      <c r="P249" s="34"/>
      <c r="Q249" s="42"/>
    </row>
    <row r="250" spans="1:17" s="29" customFormat="1" ht="12" customHeight="1" x14ac:dyDescent="0.25">
      <c r="A250" s="40"/>
      <c r="B250" s="41"/>
      <c r="C250" s="34"/>
      <c r="D250" s="272">
        <v>2111</v>
      </c>
      <c r="E250" s="273"/>
      <c r="F250" s="274" t="s">
        <v>626</v>
      </c>
      <c r="G250" s="275"/>
      <c r="H250" s="275"/>
      <c r="I250" s="275"/>
      <c r="J250" s="275"/>
      <c r="K250" s="276"/>
      <c r="L250" s="277">
        <v>6041167.2800000003</v>
      </c>
      <c r="M250" s="198"/>
      <c r="N250" s="199"/>
      <c r="O250" s="34"/>
      <c r="P250" s="34"/>
      <c r="Q250" s="42"/>
    </row>
    <row r="251" spans="1:17" s="29" customFormat="1" ht="12" customHeight="1" x14ac:dyDescent="0.25">
      <c r="A251" s="40"/>
      <c r="B251" s="41"/>
      <c r="C251" s="34"/>
      <c r="D251" s="272">
        <v>2112</v>
      </c>
      <c r="E251" s="273"/>
      <c r="F251" s="274" t="s">
        <v>627</v>
      </c>
      <c r="G251" s="275"/>
      <c r="H251" s="275"/>
      <c r="I251" s="275"/>
      <c r="J251" s="275"/>
      <c r="K251" s="276"/>
      <c r="L251" s="277">
        <v>1052899.1499999999</v>
      </c>
      <c r="M251" s="198"/>
      <c r="N251" s="199"/>
      <c r="O251" s="34"/>
      <c r="P251" s="34"/>
      <c r="Q251" s="42"/>
    </row>
    <row r="252" spans="1:17" s="29" customFormat="1" ht="12" customHeight="1" x14ac:dyDescent="0.25">
      <c r="A252" s="40"/>
      <c r="B252" s="41"/>
      <c r="C252" s="34"/>
      <c r="D252" s="272">
        <v>2113</v>
      </c>
      <c r="E252" s="273"/>
      <c r="F252" s="274" t="s">
        <v>628</v>
      </c>
      <c r="G252" s="275"/>
      <c r="H252" s="275"/>
      <c r="I252" s="275"/>
      <c r="J252" s="275"/>
      <c r="K252" s="276"/>
      <c r="L252" s="277">
        <v>0</v>
      </c>
      <c r="M252" s="198"/>
      <c r="N252" s="199"/>
      <c r="O252" s="34"/>
      <c r="P252" s="34"/>
      <c r="Q252" s="42"/>
    </row>
    <row r="253" spans="1:17" s="29" customFormat="1" ht="12" customHeight="1" x14ac:dyDescent="0.25">
      <c r="A253" s="40"/>
      <c r="B253" s="41"/>
      <c r="C253" s="34"/>
      <c r="D253" s="272">
        <v>2115</v>
      </c>
      <c r="E253" s="273"/>
      <c r="F253" s="274" t="s">
        <v>629</v>
      </c>
      <c r="G253" s="275"/>
      <c r="H253" s="275"/>
      <c r="I253" s="275"/>
      <c r="J253" s="275"/>
      <c r="K253" s="276"/>
      <c r="L253" s="277">
        <v>0</v>
      </c>
      <c r="M253" s="198"/>
      <c r="N253" s="199"/>
      <c r="O253" s="34"/>
      <c r="P253" s="34"/>
      <c r="Q253" s="42"/>
    </row>
    <row r="254" spans="1:17" s="29" customFormat="1" ht="12" customHeight="1" x14ac:dyDescent="0.25">
      <c r="A254" s="40"/>
      <c r="B254" s="41"/>
      <c r="C254" s="34"/>
      <c r="D254" s="272">
        <v>2117</v>
      </c>
      <c r="E254" s="273"/>
      <c r="F254" s="274" t="s">
        <v>630</v>
      </c>
      <c r="G254" s="275"/>
      <c r="H254" s="275"/>
      <c r="I254" s="275"/>
      <c r="J254" s="275"/>
      <c r="K254" s="276"/>
      <c r="L254" s="277">
        <v>2344341.0499999998</v>
      </c>
      <c r="M254" s="198"/>
      <c r="N254" s="199"/>
      <c r="O254" s="34"/>
      <c r="P254" s="34"/>
      <c r="Q254" s="42"/>
    </row>
    <row r="255" spans="1:17" s="29" customFormat="1" ht="12" customHeight="1" x14ac:dyDescent="0.25">
      <c r="A255" s="40"/>
      <c r="B255" s="41"/>
      <c r="C255" s="34"/>
      <c r="D255" s="272">
        <v>2118</v>
      </c>
      <c r="E255" s="273"/>
      <c r="F255" s="274" t="s">
        <v>631</v>
      </c>
      <c r="G255" s="275"/>
      <c r="H255" s="275"/>
      <c r="I255" s="275"/>
      <c r="J255" s="275"/>
      <c r="K255" s="276"/>
      <c r="L255" s="277">
        <v>0</v>
      </c>
      <c r="M255" s="198"/>
      <c r="N255" s="199"/>
      <c r="O255" s="34"/>
      <c r="P255" s="34"/>
      <c r="Q255" s="42"/>
    </row>
    <row r="256" spans="1:17" s="29" customFormat="1" ht="12" customHeight="1" x14ac:dyDescent="0.25">
      <c r="A256" s="40"/>
      <c r="B256" s="41"/>
      <c r="C256" s="34"/>
      <c r="D256" s="272">
        <v>2119</v>
      </c>
      <c r="E256" s="273"/>
      <c r="F256" s="274" t="s">
        <v>632</v>
      </c>
      <c r="G256" s="275"/>
      <c r="H256" s="275"/>
      <c r="I256" s="275"/>
      <c r="J256" s="275"/>
      <c r="K256" s="276"/>
      <c r="L256" s="277">
        <v>0</v>
      </c>
      <c r="M256" s="198"/>
      <c r="N256" s="199"/>
      <c r="O256" s="34"/>
      <c r="P256" s="34"/>
      <c r="Q256" s="42"/>
    </row>
    <row r="257" spans="1:17" s="29" customFormat="1" ht="12" customHeight="1" x14ac:dyDescent="0.25">
      <c r="A257" s="40"/>
      <c r="B257" s="41"/>
      <c r="C257" s="34"/>
      <c r="D257" s="272">
        <v>2179</v>
      </c>
      <c r="E257" s="273"/>
      <c r="F257" s="274" t="s">
        <v>633</v>
      </c>
      <c r="G257" s="275"/>
      <c r="H257" s="275"/>
      <c r="I257" s="275"/>
      <c r="J257" s="275"/>
      <c r="K257" s="276"/>
      <c r="L257" s="277">
        <v>9124548.4800000004</v>
      </c>
      <c r="M257" s="198"/>
      <c r="N257" s="199"/>
      <c r="O257" s="34"/>
      <c r="P257" s="34"/>
      <c r="Q257" s="42"/>
    </row>
    <row r="258" spans="1:17" s="29" customFormat="1" ht="12" customHeight="1" x14ac:dyDescent="0.25">
      <c r="A258" s="40"/>
      <c r="B258" s="41"/>
      <c r="C258" s="34"/>
      <c r="D258" s="272">
        <v>2191</v>
      </c>
      <c r="E258" s="273"/>
      <c r="F258" s="274" t="s">
        <v>634</v>
      </c>
      <c r="G258" s="275"/>
      <c r="H258" s="275"/>
      <c r="I258" s="275"/>
      <c r="J258" s="275"/>
      <c r="K258" s="276"/>
      <c r="L258" s="277">
        <v>277365.74</v>
      </c>
      <c r="M258" s="198"/>
      <c r="N258" s="199"/>
      <c r="O258" s="34"/>
      <c r="P258" s="34"/>
      <c r="Q258" s="42"/>
    </row>
    <row r="259" spans="1:17" s="29" customFormat="1" ht="12" customHeight="1" x14ac:dyDescent="0.25">
      <c r="A259" s="40"/>
      <c r="B259" s="41"/>
      <c r="C259" s="34"/>
      <c r="D259" s="34"/>
      <c r="E259" s="34"/>
      <c r="F259" s="200" t="s">
        <v>353</v>
      </c>
      <c r="G259" s="201"/>
      <c r="H259" s="201"/>
      <c r="I259" s="201"/>
      <c r="J259" s="201"/>
      <c r="K259" s="202"/>
      <c r="L259" s="278">
        <f>SUM(L249:N258)</f>
        <v>18840321.699999999</v>
      </c>
      <c r="M259" s="279"/>
      <c r="N259" s="280"/>
      <c r="O259" s="34"/>
      <c r="P259" s="34"/>
      <c r="Q259" s="42"/>
    </row>
    <row r="260" spans="1:17" s="29" customFormat="1" ht="12" customHeight="1" x14ac:dyDescent="0.25">
      <c r="A260" s="40"/>
      <c r="B260" s="41"/>
      <c r="C260" s="34"/>
      <c r="D260" s="34"/>
      <c r="E260" s="34"/>
      <c r="F260" s="34"/>
      <c r="G260" s="34"/>
      <c r="H260" s="34"/>
      <c r="I260" s="34"/>
      <c r="J260" s="34"/>
      <c r="K260" s="34"/>
      <c r="L260" s="34"/>
      <c r="M260" s="34"/>
      <c r="N260" s="34"/>
      <c r="O260" s="34"/>
      <c r="P260" s="34"/>
      <c r="Q260" s="42"/>
    </row>
    <row r="261" spans="1:17" s="29" customFormat="1" ht="12" customHeight="1" x14ac:dyDescent="0.25">
      <c r="A261" s="40"/>
      <c r="B261" s="41"/>
      <c r="C261" s="28" t="s">
        <v>354</v>
      </c>
      <c r="D261" s="34"/>
      <c r="E261" s="34"/>
      <c r="F261" s="34"/>
      <c r="G261" s="34"/>
      <c r="H261" s="34"/>
      <c r="I261" s="34"/>
      <c r="J261" s="34"/>
      <c r="K261" s="34"/>
      <c r="L261" s="34"/>
      <c r="M261" s="34"/>
      <c r="N261" s="34"/>
      <c r="O261" s="34"/>
      <c r="P261" s="34"/>
      <c r="Q261" s="42"/>
    </row>
    <row r="262" spans="1:17" s="29" customFormat="1" ht="12" customHeight="1" x14ac:dyDescent="0.25">
      <c r="A262" s="40"/>
      <c r="B262" s="41"/>
      <c r="C262" s="34"/>
      <c r="D262" s="284" t="s">
        <v>352</v>
      </c>
      <c r="E262" s="284"/>
      <c r="F262" s="281" t="s">
        <v>231</v>
      </c>
      <c r="G262" s="282"/>
      <c r="H262" s="282"/>
      <c r="I262" s="282"/>
      <c r="J262" s="282"/>
      <c r="K262" s="283"/>
      <c r="L262" s="281" t="s">
        <v>197</v>
      </c>
      <c r="M262" s="282"/>
      <c r="N262" s="283"/>
      <c r="O262" s="34"/>
      <c r="P262" s="34"/>
      <c r="Q262" s="42"/>
    </row>
    <row r="263" spans="1:17" s="29" customFormat="1" ht="12" customHeight="1" x14ac:dyDescent="0.25">
      <c r="A263" s="40"/>
      <c r="B263" s="41"/>
      <c r="C263" s="34"/>
      <c r="D263" s="272" t="s">
        <v>355</v>
      </c>
      <c r="E263" s="273"/>
      <c r="F263" s="274" t="s">
        <v>355</v>
      </c>
      <c r="G263" s="275"/>
      <c r="H263" s="275"/>
      <c r="I263" s="275"/>
      <c r="J263" s="275"/>
      <c r="K263" s="276"/>
      <c r="L263" s="197">
        <v>0</v>
      </c>
      <c r="M263" s="198"/>
      <c r="N263" s="199"/>
      <c r="O263" s="34"/>
      <c r="P263" s="34"/>
      <c r="Q263" s="42"/>
    </row>
    <row r="264" spans="1:17" s="29" customFormat="1" ht="12" customHeight="1" x14ac:dyDescent="0.25">
      <c r="A264" s="40"/>
      <c r="B264" s="41"/>
      <c r="C264" s="34"/>
      <c r="D264" s="34"/>
      <c r="E264" s="34"/>
      <c r="F264" s="34"/>
      <c r="G264" s="34"/>
      <c r="H264" s="34"/>
      <c r="I264" s="34"/>
      <c r="J264" s="34"/>
      <c r="K264" s="34"/>
      <c r="L264" s="34"/>
      <c r="M264" s="34"/>
      <c r="N264" s="34"/>
      <c r="O264" s="34"/>
      <c r="P264" s="34"/>
      <c r="Q264" s="42"/>
    </row>
    <row r="265" spans="1:17" s="29" customFormat="1" ht="12" customHeight="1" x14ac:dyDescent="0.25">
      <c r="A265" s="40"/>
      <c r="B265" s="41"/>
      <c r="C265" s="28" t="s">
        <v>356</v>
      </c>
      <c r="D265" s="34"/>
      <c r="E265" s="34"/>
      <c r="F265" s="34"/>
      <c r="G265" s="34"/>
      <c r="H265" s="34"/>
      <c r="I265" s="34"/>
      <c r="J265" s="34"/>
      <c r="K265" s="34"/>
      <c r="L265" s="34"/>
      <c r="M265" s="34"/>
      <c r="N265" s="34"/>
      <c r="O265" s="34"/>
      <c r="P265" s="34"/>
      <c r="Q265" s="42"/>
    </row>
    <row r="266" spans="1:17" s="29" customFormat="1" ht="12" customHeight="1" x14ac:dyDescent="0.25">
      <c r="A266" s="40"/>
      <c r="B266" s="41"/>
      <c r="C266" s="34"/>
      <c r="D266" s="284" t="s">
        <v>352</v>
      </c>
      <c r="E266" s="284"/>
      <c r="F266" s="281" t="s">
        <v>231</v>
      </c>
      <c r="G266" s="282"/>
      <c r="H266" s="282"/>
      <c r="I266" s="282"/>
      <c r="J266" s="282"/>
      <c r="K266" s="283"/>
      <c r="L266" s="281" t="s">
        <v>197</v>
      </c>
      <c r="M266" s="282"/>
      <c r="N266" s="283"/>
      <c r="O266" s="34"/>
      <c r="P266" s="34"/>
      <c r="Q266" s="42"/>
    </row>
    <row r="267" spans="1:17" s="29" customFormat="1" ht="12" customHeight="1" x14ac:dyDescent="0.25">
      <c r="A267" s="40"/>
      <c r="B267" s="41"/>
      <c r="C267" s="34"/>
      <c r="D267" s="272" t="s">
        <v>357</v>
      </c>
      <c r="E267" s="273"/>
      <c r="F267" s="274" t="s">
        <v>355</v>
      </c>
      <c r="G267" s="275"/>
      <c r="H267" s="275"/>
      <c r="I267" s="275"/>
      <c r="J267" s="275"/>
      <c r="K267" s="276"/>
      <c r="L267" s="197">
        <v>0</v>
      </c>
      <c r="M267" s="198"/>
      <c r="N267" s="199"/>
      <c r="O267" s="34"/>
      <c r="P267" s="34"/>
      <c r="Q267" s="42"/>
    </row>
    <row r="268" spans="1:17" s="29" customFormat="1" ht="12" customHeight="1" x14ac:dyDescent="0.25">
      <c r="A268" s="40"/>
      <c r="B268" s="41"/>
      <c r="C268" s="34"/>
      <c r="D268" s="34"/>
      <c r="E268" s="34"/>
      <c r="F268" s="34"/>
      <c r="G268" s="34"/>
      <c r="H268" s="34"/>
      <c r="I268" s="34"/>
      <c r="J268" s="34"/>
      <c r="K268" s="34"/>
      <c r="L268" s="34"/>
      <c r="M268" s="34"/>
      <c r="N268" s="34"/>
      <c r="O268" s="34"/>
      <c r="P268" s="34"/>
      <c r="Q268" s="42"/>
    </row>
    <row r="269" spans="1:17" s="29" customFormat="1" ht="12" customHeight="1" x14ac:dyDescent="0.25">
      <c r="A269" s="40"/>
      <c r="B269" s="41"/>
      <c r="C269" s="28" t="s">
        <v>358</v>
      </c>
      <c r="D269" s="34"/>
      <c r="E269" s="34"/>
      <c r="F269" s="34"/>
      <c r="G269" s="34"/>
      <c r="H269" s="34"/>
      <c r="I269" s="34"/>
      <c r="J269" s="34"/>
      <c r="K269" s="34"/>
      <c r="L269" s="34"/>
      <c r="M269" s="34"/>
      <c r="N269" s="34"/>
      <c r="O269" s="34"/>
      <c r="P269" s="34"/>
      <c r="Q269" s="42"/>
    </row>
    <row r="270" spans="1:17" s="29" customFormat="1" ht="12" customHeight="1" x14ac:dyDescent="0.25">
      <c r="A270" s="40"/>
      <c r="B270" s="41"/>
      <c r="C270" s="34"/>
      <c r="D270" s="284" t="s">
        <v>352</v>
      </c>
      <c r="E270" s="284"/>
      <c r="F270" s="281" t="s">
        <v>231</v>
      </c>
      <c r="G270" s="282"/>
      <c r="H270" s="282"/>
      <c r="I270" s="282"/>
      <c r="J270" s="282"/>
      <c r="K270" s="283"/>
      <c r="L270" s="281" t="s">
        <v>197</v>
      </c>
      <c r="M270" s="282"/>
      <c r="N270" s="283"/>
      <c r="O270" s="34"/>
      <c r="P270" s="34"/>
      <c r="Q270" s="42"/>
    </row>
    <row r="271" spans="1:17" s="29" customFormat="1" ht="12" customHeight="1" x14ac:dyDescent="0.25">
      <c r="A271" s="40"/>
      <c r="B271" s="41"/>
      <c r="C271" s="34"/>
      <c r="D271" s="272">
        <v>2111</v>
      </c>
      <c r="E271" s="273"/>
      <c r="F271" s="274" t="s">
        <v>626</v>
      </c>
      <c r="G271" s="275"/>
      <c r="H271" s="275"/>
      <c r="I271" s="275"/>
      <c r="J271" s="275"/>
      <c r="K271" s="276"/>
      <c r="L271" s="197">
        <v>5545216.1900000004</v>
      </c>
      <c r="M271" s="198"/>
      <c r="N271" s="199"/>
      <c r="O271" s="34"/>
      <c r="P271" s="34"/>
      <c r="Q271" s="42"/>
    </row>
    <row r="272" spans="1:17" s="29" customFormat="1" ht="12" customHeight="1" x14ac:dyDescent="0.25">
      <c r="A272" s="40"/>
      <c r="B272" s="41"/>
      <c r="C272" s="34"/>
      <c r="D272" s="272">
        <v>2112</v>
      </c>
      <c r="E272" s="273"/>
      <c r="F272" s="274" t="s">
        <v>627</v>
      </c>
      <c r="G272" s="275"/>
      <c r="H272" s="275"/>
      <c r="I272" s="275"/>
      <c r="J272" s="275"/>
      <c r="K272" s="276"/>
      <c r="L272" s="197">
        <v>318717.74</v>
      </c>
      <c r="M272" s="198"/>
      <c r="N272" s="199"/>
      <c r="O272" s="34"/>
      <c r="P272" s="34"/>
      <c r="Q272" s="42"/>
    </row>
    <row r="273" spans="1:17" s="29" customFormat="1" ht="12" customHeight="1" x14ac:dyDescent="0.25">
      <c r="A273" s="40"/>
      <c r="B273" s="41"/>
      <c r="C273" s="34"/>
      <c r="D273" s="34"/>
      <c r="E273" s="34"/>
      <c r="F273" s="200" t="s">
        <v>353</v>
      </c>
      <c r="G273" s="201"/>
      <c r="H273" s="201"/>
      <c r="I273" s="201"/>
      <c r="J273" s="201"/>
      <c r="K273" s="202"/>
      <c r="L273" s="278">
        <f>SUM(L271:N272)</f>
        <v>5863933.9300000006</v>
      </c>
      <c r="M273" s="279"/>
      <c r="N273" s="280"/>
      <c r="O273" s="34"/>
      <c r="P273" s="34"/>
      <c r="Q273" s="42"/>
    </row>
    <row r="274" spans="1:17" s="29" customFormat="1" ht="12" customHeight="1" x14ac:dyDescent="0.25">
      <c r="A274" s="40"/>
      <c r="B274" s="41"/>
      <c r="C274" s="34"/>
      <c r="D274" s="34"/>
      <c r="E274" s="34"/>
      <c r="F274" s="34"/>
      <c r="G274" s="34"/>
      <c r="H274" s="34"/>
      <c r="I274" s="34"/>
      <c r="J274" s="34"/>
      <c r="K274" s="34"/>
      <c r="L274" s="34"/>
      <c r="M274" s="34"/>
      <c r="N274" s="34"/>
      <c r="O274" s="34"/>
      <c r="P274" s="34"/>
      <c r="Q274" s="42"/>
    </row>
    <row r="275" spans="1:17" s="29" customFormat="1" ht="12" customHeight="1" x14ac:dyDescent="0.25">
      <c r="A275" s="40"/>
      <c r="B275" s="41"/>
      <c r="C275" s="34"/>
      <c r="D275" s="142" t="s">
        <v>498</v>
      </c>
      <c r="E275" s="34"/>
      <c r="F275" s="34"/>
      <c r="G275" s="34"/>
      <c r="H275" s="34"/>
      <c r="I275" s="34"/>
      <c r="J275" s="34"/>
      <c r="K275" s="34"/>
      <c r="L275" s="34"/>
      <c r="M275" s="34"/>
      <c r="N275" s="34"/>
      <c r="O275" s="34"/>
      <c r="P275" s="34"/>
      <c r="Q275" s="42"/>
    </row>
    <row r="276" spans="1:17" s="29" customFormat="1" ht="12" customHeight="1" x14ac:dyDescent="0.25">
      <c r="A276" s="40"/>
      <c r="B276" s="41"/>
      <c r="C276" s="34"/>
      <c r="D276" s="142" t="s">
        <v>499</v>
      </c>
      <c r="E276" s="34"/>
      <c r="F276" s="34"/>
      <c r="G276" s="34"/>
      <c r="H276" s="34"/>
      <c r="I276" s="34"/>
      <c r="J276" s="34"/>
      <c r="K276" s="34"/>
      <c r="L276" s="34"/>
      <c r="M276" s="34"/>
      <c r="N276" s="34"/>
      <c r="O276" s="34"/>
      <c r="P276" s="34"/>
      <c r="Q276" s="42"/>
    </row>
    <row r="277" spans="1:17" s="29" customFormat="1" ht="12" customHeight="1" x14ac:dyDescent="0.25">
      <c r="A277" s="40"/>
      <c r="B277" s="41"/>
      <c r="C277" s="34"/>
      <c r="D277" s="34"/>
      <c r="E277" s="34"/>
      <c r="F277" s="34"/>
      <c r="G277" s="34"/>
      <c r="H277" s="34"/>
      <c r="I277" s="34"/>
      <c r="J277" s="34"/>
      <c r="K277" s="34"/>
      <c r="L277" s="34"/>
      <c r="M277" s="34"/>
      <c r="N277" s="34"/>
      <c r="O277" s="34"/>
      <c r="P277" s="34"/>
      <c r="Q277" s="42"/>
    </row>
    <row r="278" spans="1:17" s="29" customFormat="1" ht="12" customHeight="1" x14ac:dyDescent="0.25">
      <c r="A278" s="40"/>
      <c r="B278" s="61" t="s">
        <v>83</v>
      </c>
      <c r="C278" s="189" t="s">
        <v>74</v>
      </c>
      <c r="D278" s="189"/>
      <c r="E278" s="189"/>
      <c r="F278" s="189"/>
      <c r="G278" s="189"/>
      <c r="H278" s="189"/>
      <c r="I278" s="189"/>
      <c r="J278" s="189"/>
      <c r="K278" s="189"/>
      <c r="L278" s="189"/>
      <c r="M278" s="189"/>
      <c r="N278" s="189"/>
      <c r="O278" s="189"/>
      <c r="P278" s="189"/>
      <c r="Q278" s="42"/>
    </row>
    <row r="279" spans="1:17" s="29" customFormat="1" ht="12" customHeight="1" x14ac:dyDescent="0.25">
      <c r="A279" s="28"/>
      <c r="B279" s="54"/>
      <c r="C279" s="189"/>
      <c r="D279" s="189"/>
      <c r="E279" s="189"/>
      <c r="F279" s="189"/>
      <c r="G279" s="189"/>
      <c r="H279" s="189"/>
      <c r="I279" s="189"/>
      <c r="J279" s="189"/>
      <c r="K279" s="189"/>
      <c r="L279" s="189"/>
      <c r="M279" s="189"/>
      <c r="N279" s="189"/>
      <c r="O279" s="189"/>
      <c r="P279" s="189"/>
      <c r="Q279" s="42"/>
    </row>
    <row r="280" spans="1:17" s="29" customFormat="1" ht="12" customHeight="1" x14ac:dyDescent="0.25">
      <c r="A280" s="28"/>
      <c r="B280" s="42"/>
      <c r="C280" s="34"/>
      <c r="D280" s="34"/>
      <c r="E280" s="34"/>
      <c r="F280" s="34"/>
      <c r="G280" s="34"/>
      <c r="H280" s="34"/>
      <c r="I280" s="34"/>
      <c r="J280" s="34"/>
      <c r="K280" s="34"/>
      <c r="L280" s="34"/>
      <c r="M280" s="34"/>
      <c r="N280" s="34"/>
      <c r="O280" s="34"/>
      <c r="P280" s="34"/>
      <c r="Q280" s="42"/>
    </row>
    <row r="281" spans="1:17" s="29" customFormat="1" ht="12" customHeight="1" x14ac:dyDescent="0.25">
      <c r="A281" s="28"/>
      <c r="B281" s="42"/>
      <c r="C281" s="16" t="s">
        <v>359</v>
      </c>
      <c r="D281" s="34"/>
      <c r="E281" s="34"/>
      <c r="F281" s="34"/>
      <c r="G281" s="34"/>
      <c r="H281" s="34"/>
      <c r="I281" s="34"/>
      <c r="J281" s="34"/>
      <c r="K281" s="34"/>
      <c r="L281" s="34"/>
      <c r="M281" s="34"/>
      <c r="N281" s="34"/>
      <c r="O281" s="34"/>
      <c r="P281" s="34"/>
      <c r="Q281" s="42"/>
    </row>
    <row r="282" spans="1:17" s="29" customFormat="1" ht="12" customHeight="1" x14ac:dyDescent="0.25">
      <c r="A282" s="28"/>
      <c r="B282" s="42"/>
      <c r="C282" s="34"/>
      <c r="D282" s="34"/>
      <c r="E282" s="34"/>
      <c r="F282" s="34"/>
      <c r="G282" s="34"/>
      <c r="H282" s="34"/>
      <c r="I282" s="34"/>
      <c r="J282" s="34"/>
      <c r="K282" s="34"/>
      <c r="L282" s="34"/>
      <c r="M282" s="34"/>
      <c r="N282" s="34"/>
      <c r="O282" s="34"/>
      <c r="P282" s="34"/>
      <c r="Q282" s="42"/>
    </row>
    <row r="283" spans="1:17" s="29" customFormat="1" ht="12" customHeight="1" x14ac:dyDescent="0.25">
      <c r="A283" s="40"/>
      <c r="B283" s="71" t="s">
        <v>86</v>
      </c>
      <c r="C283" s="189" t="s">
        <v>75</v>
      </c>
      <c r="D283" s="189"/>
      <c r="E283" s="189"/>
      <c r="F283" s="189"/>
      <c r="G283" s="189"/>
      <c r="H283" s="189"/>
      <c r="I283" s="189"/>
      <c r="J283" s="189"/>
      <c r="K283" s="189"/>
      <c r="L283" s="189"/>
      <c r="M283" s="189"/>
      <c r="N283" s="189"/>
      <c r="O283" s="189"/>
      <c r="P283" s="189"/>
      <c r="Q283" s="42"/>
    </row>
    <row r="284" spans="1:17" s="29" customFormat="1" ht="12" customHeight="1" x14ac:dyDescent="0.2">
      <c r="A284" s="69"/>
      <c r="B284" s="72"/>
      <c r="C284" s="189"/>
      <c r="D284" s="189"/>
      <c r="E284" s="189"/>
      <c r="F284" s="189"/>
      <c r="G284" s="189"/>
      <c r="H284" s="189"/>
      <c r="I284" s="189"/>
      <c r="J284" s="189"/>
      <c r="K284" s="189"/>
      <c r="L284" s="189"/>
      <c r="M284" s="189"/>
      <c r="N284" s="189"/>
      <c r="O284" s="189"/>
      <c r="P284" s="189"/>
      <c r="Q284" s="42"/>
    </row>
    <row r="285" spans="1:17" s="29" customFormat="1" ht="12" customHeight="1" x14ac:dyDescent="0.2">
      <c r="A285" s="69"/>
      <c r="B285" s="18"/>
      <c r="C285" s="18"/>
      <c r="D285" s="18"/>
      <c r="E285" s="18"/>
      <c r="F285" s="18"/>
      <c r="G285" s="18"/>
      <c r="H285" s="18"/>
      <c r="I285" s="18"/>
      <c r="J285" s="18"/>
      <c r="K285" s="18"/>
      <c r="L285" s="18"/>
      <c r="M285" s="18"/>
      <c r="N285" s="18"/>
      <c r="O285" s="18"/>
      <c r="P285" s="18"/>
      <c r="Q285" s="171"/>
    </row>
    <row r="286" spans="1:17" ht="12" customHeight="1" x14ac:dyDescent="0.2">
      <c r="A286" s="12"/>
      <c r="B286" s="18"/>
      <c r="C286" s="294" t="s">
        <v>571</v>
      </c>
      <c r="D286" s="294"/>
      <c r="E286" s="294"/>
      <c r="F286" s="294"/>
      <c r="G286" s="294"/>
      <c r="H286" s="294"/>
      <c r="I286" s="294"/>
      <c r="J286" s="294"/>
      <c r="K286" s="294"/>
      <c r="L286" s="294"/>
      <c r="M286" s="294"/>
      <c r="N286" s="294"/>
      <c r="O286" s="294"/>
      <c r="P286" s="294"/>
    </row>
    <row r="287" spans="1:17" ht="12" customHeight="1" x14ac:dyDescent="0.2">
      <c r="A287" s="12"/>
      <c r="B287" s="18"/>
      <c r="C287" s="294"/>
      <c r="D287" s="294"/>
      <c r="E287" s="294"/>
      <c r="F287" s="294"/>
      <c r="G287" s="294"/>
      <c r="H287" s="294"/>
      <c r="I287" s="294"/>
      <c r="J287" s="294"/>
      <c r="K287" s="294"/>
      <c r="L287" s="294"/>
      <c r="M287" s="294"/>
      <c r="N287" s="294"/>
      <c r="O287" s="294"/>
      <c r="P287" s="294"/>
    </row>
    <row r="288" spans="1:17" ht="12" customHeight="1" x14ac:dyDescent="0.2">
      <c r="A288" s="12"/>
      <c r="B288" s="18"/>
      <c r="C288" s="294"/>
      <c r="D288" s="294"/>
      <c r="E288" s="294"/>
      <c r="F288" s="294"/>
      <c r="G288" s="294"/>
      <c r="H288" s="294"/>
      <c r="I288" s="294"/>
      <c r="J288" s="294"/>
      <c r="K288" s="294"/>
      <c r="L288" s="294"/>
      <c r="M288" s="294"/>
      <c r="N288" s="294"/>
      <c r="O288" s="294"/>
      <c r="P288" s="294"/>
    </row>
    <row r="289" spans="1:30" ht="12" customHeight="1" x14ac:dyDescent="0.2">
      <c r="A289" s="12"/>
      <c r="B289" s="18"/>
      <c r="C289" s="7"/>
      <c r="D289" s="7"/>
      <c r="E289" s="7"/>
      <c r="F289" s="7"/>
      <c r="G289" s="7"/>
      <c r="H289" s="7"/>
      <c r="I289" s="7"/>
      <c r="J289" s="7"/>
      <c r="K289" s="7"/>
      <c r="L289" s="7"/>
      <c r="M289" s="7"/>
      <c r="N289" s="7"/>
      <c r="O289" s="7"/>
      <c r="P289" s="7"/>
      <c r="R289" s="29"/>
      <c r="S289" s="29"/>
      <c r="T289" s="29"/>
      <c r="U289" s="29"/>
      <c r="V289" s="29"/>
      <c r="W289" s="29"/>
      <c r="X289" s="29"/>
      <c r="Y289" s="29"/>
      <c r="Z289" s="29"/>
      <c r="AA289" s="29"/>
      <c r="AB289" s="29"/>
      <c r="AC289" s="29"/>
      <c r="AD289" s="29"/>
    </row>
    <row r="290" spans="1:30" ht="12" customHeight="1" x14ac:dyDescent="0.25">
      <c r="A290" s="12"/>
      <c r="B290" s="18"/>
      <c r="C290" s="7"/>
      <c r="D290" s="7"/>
      <c r="E290" s="196" t="s">
        <v>192</v>
      </c>
      <c r="F290" s="196"/>
      <c r="G290" s="196"/>
      <c r="H290" s="196"/>
      <c r="I290" s="285">
        <v>2021</v>
      </c>
      <c r="J290" s="285"/>
      <c r="K290" s="285"/>
      <c r="L290" s="285">
        <v>2020</v>
      </c>
      <c r="M290" s="285"/>
      <c r="N290" s="285"/>
      <c r="P290" s="7"/>
      <c r="R290" s="29"/>
      <c r="S290" s="29"/>
      <c r="T290" s="29"/>
      <c r="U290" s="29"/>
      <c r="V290" s="29"/>
      <c r="W290" s="29"/>
      <c r="X290" s="29"/>
      <c r="Y290" s="29"/>
      <c r="Z290" s="29"/>
      <c r="AA290" s="29"/>
      <c r="AB290" s="29"/>
      <c r="AC290" s="29"/>
      <c r="AD290" s="29"/>
    </row>
    <row r="291" spans="1:30" ht="12" customHeight="1" x14ac:dyDescent="0.2">
      <c r="A291" s="12"/>
      <c r="B291" s="18"/>
      <c r="C291" s="7"/>
      <c r="D291" s="7"/>
      <c r="E291" s="188" t="s">
        <v>635</v>
      </c>
      <c r="F291" s="188"/>
      <c r="G291" s="188"/>
      <c r="H291" s="188"/>
      <c r="I291" s="234">
        <v>18840321.699999999</v>
      </c>
      <c r="J291" s="214"/>
      <c r="K291" s="214"/>
      <c r="L291" s="234">
        <v>16103216.42</v>
      </c>
      <c r="M291" s="214"/>
      <c r="N291" s="214"/>
      <c r="P291" s="7"/>
      <c r="R291" s="29"/>
      <c r="S291" s="29"/>
      <c r="T291" s="29"/>
      <c r="U291" s="29"/>
      <c r="V291" s="29"/>
      <c r="W291" s="29"/>
      <c r="X291" s="29"/>
      <c r="Y291" s="29"/>
      <c r="Z291" s="29"/>
      <c r="AA291" s="29"/>
      <c r="AB291" s="29"/>
      <c r="AC291" s="29"/>
      <c r="AD291" s="29"/>
    </row>
    <row r="292" spans="1:30" ht="12" customHeight="1" x14ac:dyDescent="0.2">
      <c r="A292" s="12"/>
      <c r="B292" s="18"/>
      <c r="C292" s="7"/>
      <c r="D292" s="7"/>
      <c r="E292" s="188" t="s">
        <v>637</v>
      </c>
      <c r="F292" s="188"/>
      <c r="G292" s="188"/>
      <c r="H292" s="188"/>
      <c r="I292" s="234">
        <v>0</v>
      </c>
      <c r="J292" s="214"/>
      <c r="K292" s="214"/>
      <c r="L292" s="234">
        <v>0</v>
      </c>
      <c r="M292" s="214"/>
      <c r="N292" s="214"/>
      <c r="P292" s="7"/>
      <c r="R292" s="29"/>
      <c r="S292" s="29"/>
      <c r="T292" s="29"/>
      <c r="U292" s="29"/>
      <c r="V292" s="29"/>
      <c r="W292" s="29"/>
      <c r="X292" s="29"/>
      <c r="Y292" s="29"/>
      <c r="Z292" s="29"/>
      <c r="AA292" s="29"/>
      <c r="AB292" s="29"/>
      <c r="AC292" s="29"/>
      <c r="AD292" s="29"/>
    </row>
    <row r="293" spans="1:30" ht="12" customHeight="1" x14ac:dyDescent="0.25">
      <c r="A293" s="12"/>
      <c r="B293" s="18"/>
      <c r="C293" s="7"/>
      <c r="D293" s="7"/>
      <c r="E293" s="268" t="s">
        <v>212</v>
      </c>
      <c r="F293" s="269"/>
      <c r="G293" s="269"/>
      <c r="H293" s="270"/>
      <c r="I293" s="271">
        <f>SUM(I291:K292)</f>
        <v>18840321.699999999</v>
      </c>
      <c r="J293" s="271"/>
      <c r="K293" s="271"/>
      <c r="L293" s="271">
        <f>SUM(L291:N292)</f>
        <v>16103216.42</v>
      </c>
      <c r="M293" s="271"/>
      <c r="N293" s="271"/>
      <c r="P293" s="7"/>
      <c r="R293" s="29"/>
      <c r="S293" s="29"/>
      <c r="T293" s="29"/>
      <c r="U293" s="29"/>
      <c r="V293" s="29"/>
      <c r="W293" s="29"/>
      <c r="X293" s="29"/>
      <c r="Y293" s="29"/>
      <c r="Z293" s="29"/>
      <c r="AA293" s="29"/>
      <c r="AB293" s="29"/>
      <c r="AC293" s="29"/>
      <c r="AD293" s="29"/>
    </row>
    <row r="294" spans="1:30" ht="12" customHeight="1" x14ac:dyDescent="0.2">
      <c r="A294" s="12"/>
      <c r="B294" s="18"/>
      <c r="C294" s="7"/>
      <c r="D294" s="7"/>
      <c r="E294" s="7"/>
      <c r="F294" s="7"/>
      <c r="G294" s="7"/>
      <c r="H294" s="7"/>
      <c r="I294" s="7"/>
      <c r="J294" s="7"/>
      <c r="K294" s="7"/>
      <c r="L294" s="7"/>
      <c r="M294" s="7"/>
      <c r="N294" s="7"/>
      <c r="O294" s="7"/>
      <c r="P294" s="7"/>
      <c r="R294" s="29"/>
      <c r="S294" s="29"/>
      <c r="T294" s="29"/>
      <c r="U294" s="29"/>
      <c r="V294" s="29"/>
      <c r="W294" s="29"/>
      <c r="X294" s="29"/>
      <c r="Y294" s="29"/>
      <c r="Z294" s="29"/>
      <c r="AA294" s="29"/>
      <c r="AB294" s="29"/>
      <c r="AC294" s="29"/>
      <c r="AD294" s="29"/>
    </row>
    <row r="295" spans="1:30" ht="12" customHeight="1" x14ac:dyDescent="0.25">
      <c r="A295" s="12"/>
      <c r="B295" s="30" t="s">
        <v>190</v>
      </c>
      <c r="C295" s="36" t="s">
        <v>213</v>
      </c>
      <c r="D295" s="7"/>
      <c r="E295" s="7"/>
      <c r="F295" s="7"/>
      <c r="G295" s="7"/>
      <c r="H295" s="7"/>
      <c r="I295" s="7"/>
      <c r="J295" s="7"/>
      <c r="K295" s="7"/>
      <c r="L295" s="7"/>
      <c r="M295" s="7"/>
      <c r="N295" s="7"/>
      <c r="O295" s="7"/>
      <c r="P295" s="7"/>
    </row>
    <row r="296" spans="1:30" ht="12" customHeight="1" x14ac:dyDescent="0.25">
      <c r="A296" s="12"/>
      <c r="B296" s="30"/>
      <c r="C296" s="36"/>
      <c r="D296" s="7"/>
      <c r="E296" s="7"/>
      <c r="F296" s="7"/>
      <c r="G296" s="7"/>
      <c r="H296" s="7"/>
      <c r="I296" s="7"/>
      <c r="J296" s="7"/>
      <c r="K296" s="7"/>
      <c r="L296" s="7"/>
      <c r="M296" s="7"/>
      <c r="N296" s="7"/>
      <c r="O296" s="7"/>
      <c r="P296" s="7"/>
    </row>
    <row r="297" spans="1:30" ht="12" customHeight="1" x14ac:dyDescent="0.2">
      <c r="A297" s="12"/>
      <c r="B297" s="18"/>
      <c r="C297" s="43" t="s">
        <v>214</v>
      </c>
      <c r="D297" s="7"/>
      <c r="E297" s="7"/>
      <c r="F297" s="7"/>
      <c r="G297" s="7"/>
      <c r="H297" s="7"/>
      <c r="I297" s="7"/>
      <c r="J297" s="7"/>
      <c r="K297" s="7"/>
      <c r="L297" s="7"/>
      <c r="M297" s="7"/>
      <c r="N297" s="7"/>
      <c r="O297" s="7"/>
      <c r="P297" s="7"/>
      <c r="S297" s="29"/>
      <c r="T297" s="29"/>
      <c r="U297" s="29"/>
      <c r="V297" s="29"/>
      <c r="W297" s="29"/>
      <c r="X297" s="29"/>
      <c r="Y297" s="29"/>
      <c r="Z297" s="29"/>
      <c r="AA297" s="29"/>
      <c r="AB297" s="29"/>
      <c r="AC297" s="29"/>
      <c r="AD297" s="29"/>
    </row>
    <row r="298" spans="1:30" ht="12" customHeight="1" x14ac:dyDescent="0.2">
      <c r="A298" s="12"/>
      <c r="B298" s="18"/>
      <c r="C298" s="7"/>
      <c r="D298" s="7"/>
      <c r="E298" s="7"/>
      <c r="F298" s="7"/>
      <c r="G298" s="7"/>
      <c r="H298" s="7"/>
      <c r="I298" s="7"/>
      <c r="J298" s="7"/>
      <c r="K298" s="7"/>
      <c r="L298" s="7"/>
      <c r="M298" s="7"/>
      <c r="N298" s="7"/>
      <c r="O298" s="7"/>
      <c r="P298" s="7"/>
      <c r="S298" s="29"/>
      <c r="T298" s="29"/>
      <c r="U298" s="29"/>
      <c r="V298" s="29"/>
      <c r="W298" s="29"/>
      <c r="X298" s="29"/>
      <c r="Y298" s="29"/>
      <c r="Z298" s="29"/>
      <c r="AA298" s="29"/>
      <c r="AB298" s="29"/>
      <c r="AC298" s="29"/>
      <c r="AD298" s="29"/>
    </row>
    <row r="299" spans="1:30" ht="12" customHeight="1" x14ac:dyDescent="0.25">
      <c r="A299" s="12"/>
      <c r="B299" s="18"/>
      <c r="C299" s="7"/>
      <c r="D299" s="196" t="s">
        <v>192</v>
      </c>
      <c r="E299" s="196"/>
      <c r="F299" s="196"/>
      <c r="G299" s="196"/>
      <c r="H299" s="196"/>
      <c r="I299" s="196"/>
      <c r="J299" s="196"/>
      <c r="K299" s="196"/>
      <c r="L299" s="196"/>
      <c r="M299" s="211" t="s">
        <v>197</v>
      </c>
      <c r="N299" s="212"/>
      <c r="O299" s="213"/>
      <c r="S299" s="29"/>
      <c r="T299" s="29"/>
      <c r="U299" s="29"/>
      <c r="V299" s="29"/>
      <c r="W299" s="29"/>
      <c r="X299" s="29"/>
      <c r="Y299" s="29"/>
      <c r="Z299" s="29"/>
      <c r="AA299" s="29"/>
      <c r="AB299" s="29"/>
      <c r="AC299" s="29"/>
      <c r="AD299" s="29"/>
    </row>
    <row r="300" spans="1:30" ht="12" customHeight="1" x14ac:dyDescent="0.2">
      <c r="A300" s="12"/>
      <c r="B300" s="18"/>
      <c r="C300" s="7"/>
      <c r="D300" s="188" t="s">
        <v>626</v>
      </c>
      <c r="E300" s="188"/>
      <c r="F300" s="188"/>
      <c r="G300" s="188"/>
      <c r="H300" s="188"/>
      <c r="I300" s="188"/>
      <c r="J300" s="188"/>
      <c r="K300" s="188"/>
      <c r="L300" s="188"/>
      <c r="M300" s="232">
        <v>6041167.2800000003</v>
      </c>
      <c r="N300" s="232"/>
      <c r="O300" s="232"/>
      <c r="S300" s="29"/>
      <c r="T300" s="29"/>
      <c r="U300" s="29"/>
      <c r="V300" s="29"/>
      <c r="W300" s="29"/>
      <c r="X300" s="29"/>
      <c r="Y300" s="29"/>
      <c r="Z300" s="29"/>
      <c r="AA300" s="29"/>
      <c r="AB300" s="29"/>
      <c r="AC300" s="29"/>
      <c r="AD300" s="29"/>
    </row>
    <row r="301" spans="1:30" ht="12" customHeight="1" x14ac:dyDescent="0.2">
      <c r="A301" s="12"/>
      <c r="B301" s="18"/>
      <c r="C301" s="7"/>
      <c r="D301" s="188" t="s">
        <v>627</v>
      </c>
      <c r="E301" s="188"/>
      <c r="F301" s="188"/>
      <c r="G301" s="188"/>
      <c r="H301" s="188"/>
      <c r="I301" s="188"/>
      <c r="J301" s="188"/>
      <c r="K301" s="188"/>
      <c r="L301" s="188"/>
      <c r="M301" s="232">
        <v>1052899.1499999999</v>
      </c>
      <c r="N301" s="232"/>
      <c r="O301" s="232"/>
      <c r="S301" s="29"/>
      <c r="T301" s="29"/>
      <c r="U301" s="29"/>
      <c r="V301" s="29"/>
      <c r="W301" s="29"/>
      <c r="X301" s="29"/>
      <c r="Y301" s="29"/>
      <c r="Z301" s="29"/>
      <c r="AA301" s="29"/>
      <c r="AB301" s="29"/>
      <c r="AC301" s="29"/>
      <c r="AD301" s="29"/>
    </row>
    <row r="302" spans="1:30" ht="12" customHeight="1" x14ac:dyDescent="0.2">
      <c r="A302" s="12"/>
      <c r="B302" s="18"/>
      <c r="C302" s="7"/>
      <c r="D302" s="188" t="s">
        <v>628</v>
      </c>
      <c r="E302" s="188"/>
      <c r="F302" s="188"/>
      <c r="G302" s="188"/>
      <c r="H302" s="188"/>
      <c r="I302" s="188"/>
      <c r="J302" s="188"/>
      <c r="K302" s="188"/>
      <c r="L302" s="188"/>
      <c r="M302" s="232">
        <v>0</v>
      </c>
      <c r="N302" s="232"/>
      <c r="O302" s="232"/>
      <c r="S302" s="29"/>
      <c r="T302" s="29"/>
      <c r="U302" s="29"/>
      <c r="V302" s="29"/>
      <c r="W302" s="29"/>
      <c r="X302" s="29"/>
      <c r="Y302" s="29"/>
      <c r="Z302" s="29"/>
      <c r="AA302" s="29"/>
      <c r="AB302" s="29"/>
      <c r="AC302" s="29"/>
      <c r="AD302" s="29"/>
    </row>
    <row r="303" spans="1:30" ht="12" customHeight="1" x14ac:dyDescent="0.2">
      <c r="A303" s="12"/>
      <c r="B303" s="18"/>
      <c r="C303" s="7"/>
      <c r="D303" s="188" t="s">
        <v>638</v>
      </c>
      <c r="E303" s="188"/>
      <c r="F303" s="188"/>
      <c r="G303" s="188"/>
      <c r="H303" s="188"/>
      <c r="I303" s="188"/>
      <c r="J303" s="188"/>
      <c r="K303" s="188"/>
      <c r="L303" s="188"/>
      <c r="M303" s="232">
        <v>0</v>
      </c>
      <c r="N303" s="232"/>
      <c r="O303" s="232"/>
      <c r="S303" s="29"/>
      <c r="T303" s="29"/>
      <c r="U303" s="29"/>
      <c r="V303" s="29"/>
      <c r="W303" s="29"/>
      <c r="X303" s="29"/>
      <c r="Y303" s="29"/>
      <c r="Z303" s="29"/>
      <c r="AA303" s="29"/>
      <c r="AB303" s="29"/>
      <c r="AC303" s="29"/>
      <c r="AD303" s="29"/>
    </row>
    <row r="304" spans="1:30" ht="12" customHeight="1" x14ac:dyDescent="0.2">
      <c r="A304" s="12"/>
      <c r="B304" s="18"/>
      <c r="C304" s="7"/>
      <c r="D304" s="188" t="s">
        <v>629</v>
      </c>
      <c r="E304" s="188"/>
      <c r="F304" s="188"/>
      <c r="G304" s="188"/>
      <c r="H304" s="188"/>
      <c r="I304" s="188"/>
      <c r="J304" s="188"/>
      <c r="K304" s="188"/>
      <c r="L304" s="188"/>
      <c r="M304" s="232">
        <v>0</v>
      </c>
      <c r="N304" s="232"/>
      <c r="O304" s="232"/>
      <c r="S304" s="29"/>
      <c r="T304" s="29"/>
      <c r="U304" s="29"/>
      <c r="V304" s="29"/>
      <c r="W304" s="29"/>
      <c r="X304" s="29"/>
      <c r="Y304" s="29"/>
      <c r="Z304" s="29"/>
      <c r="AA304" s="29"/>
      <c r="AB304" s="29"/>
      <c r="AC304" s="29"/>
      <c r="AD304" s="29"/>
    </row>
    <row r="305" spans="1:30" ht="12" customHeight="1" x14ac:dyDescent="0.2">
      <c r="A305" s="12"/>
      <c r="B305" s="18"/>
      <c r="C305" s="7"/>
      <c r="D305" s="188" t="s">
        <v>630</v>
      </c>
      <c r="E305" s="188"/>
      <c r="F305" s="188"/>
      <c r="G305" s="188"/>
      <c r="H305" s="188"/>
      <c r="I305" s="188"/>
      <c r="J305" s="188"/>
      <c r="K305" s="188"/>
      <c r="L305" s="188"/>
      <c r="M305" s="232">
        <v>2344341.0499999998</v>
      </c>
      <c r="N305" s="232"/>
      <c r="O305" s="232"/>
      <c r="S305" s="29"/>
      <c r="T305" s="29"/>
      <c r="U305" s="29"/>
      <c r="V305" s="29"/>
      <c r="W305" s="29"/>
      <c r="X305" s="29"/>
      <c r="Y305" s="29"/>
      <c r="Z305" s="29"/>
      <c r="AA305" s="29"/>
      <c r="AB305" s="29"/>
      <c r="AC305" s="29"/>
      <c r="AD305" s="29"/>
    </row>
    <row r="306" spans="1:30" ht="12" customHeight="1" x14ac:dyDescent="0.2">
      <c r="A306" s="12"/>
      <c r="B306" s="18"/>
      <c r="C306" s="7"/>
      <c r="D306" s="188" t="s">
        <v>631</v>
      </c>
      <c r="E306" s="188"/>
      <c r="F306" s="188"/>
      <c r="G306" s="188"/>
      <c r="H306" s="188"/>
      <c r="I306" s="188"/>
      <c r="J306" s="188"/>
      <c r="K306" s="188"/>
      <c r="L306" s="188"/>
      <c r="M306" s="232">
        <v>0</v>
      </c>
      <c r="N306" s="232"/>
      <c r="O306" s="232"/>
      <c r="S306" s="29"/>
      <c r="T306" s="29"/>
      <c r="U306" s="29"/>
      <c r="V306" s="29"/>
      <c r="W306" s="29"/>
      <c r="X306" s="29"/>
      <c r="Y306" s="29"/>
      <c r="Z306" s="29"/>
      <c r="AA306" s="29"/>
      <c r="AB306" s="29"/>
      <c r="AC306" s="29"/>
      <c r="AD306" s="29"/>
    </row>
    <row r="307" spans="1:30" ht="12" customHeight="1" x14ac:dyDescent="0.2">
      <c r="A307" s="12"/>
      <c r="B307" s="18"/>
      <c r="C307" s="7"/>
      <c r="D307" s="188" t="s">
        <v>632</v>
      </c>
      <c r="E307" s="188"/>
      <c r="F307" s="188"/>
      <c r="G307" s="188"/>
      <c r="H307" s="188"/>
      <c r="I307" s="188"/>
      <c r="J307" s="188"/>
      <c r="K307" s="188"/>
      <c r="L307" s="188"/>
      <c r="M307" s="232">
        <v>0</v>
      </c>
      <c r="N307" s="232"/>
      <c r="O307" s="232"/>
      <c r="S307" s="29"/>
      <c r="T307" s="29"/>
      <c r="U307" s="29"/>
      <c r="V307" s="29"/>
      <c r="W307" s="29"/>
      <c r="X307" s="29"/>
      <c r="Y307" s="29"/>
      <c r="Z307" s="29"/>
      <c r="AA307" s="29"/>
      <c r="AB307" s="29"/>
      <c r="AC307" s="29"/>
      <c r="AD307" s="29"/>
    </row>
    <row r="308" spans="1:30" ht="12" customHeight="1" x14ac:dyDescent="0.2">
      <c r="A308" s="12"/>
      <c r="B308" s="18"/>
      <c r="C308" s="7"/>
      <c r="D308" s="188" t="s">
        <v>633</v>
      </c>
      <c r="E308" s="188"/>
      <c r="F308" s="188"/>
      <c r="G308" s="188"/>
      <c r="H308" s="188"/>
      <c r="I308" s="188"/>
      <c r="J308" s="188"/>
      <c r="K308" s="188"/>
      <c r="L308" s="188"/>
      <c r="M308" s="232">
        <v>9124548.4800000004</v>
      </c>
      <c r="N308" s="232"/>
      <c r="O308" s="232"/>
      <c r="S308" s="29"/>
      <c r="T308" s="29"/>
      <c r="U308" s="29"/>
      <c r="V308" s="29"/>
      <c r="W308" s="29"/>
      <c r="X308" s="29"/>
      <c r="Y308" s="29"/>
      <c r="Z308" s="29"/>
      <c r="AA308" s="29"/>
      <c r="AB308" s="29"/>
      <c r="AC308" s="29"/>
      <c r="AD308" s="29"/>
    </row>
    <row r="309" spans="1:30" ht="12" customHeight="1" x14ac:dyDescent="0.2">
      <c r="A309" s="12"/>
      <c r="B309" s="18"/>
      <c r="C309" s="7"/>
      <c r="D309" s="188" t="s">
        <v>634</v>
      </c>
      <c r="E309" s="188"/>
      <c r="F309" s="188"/>
      <c r="G309" s="188"/>
      <c r="H309" s="188"/>
      <c r="I309" s="188"/>
      <c r="J309" s="188"/>
      <c r="K309" s="188"/>
      <c r="L309" s="188"/>
      <c r="M309" s="232">
        <v>277365.74</v>
      </c>
      <c r="N309" s="232"/>
      <c r="O309" s="232"/>
      <c r="S309" s="29"/>
      <c r="T309" s="29"/>
      <c r="U309" s="29"/>
      <c r="V309" s="29"/>
      <c r="W309" s="29"/>
      <c r="X309" s="29"/>
      <c r="Y309" s="29"/>
      <c r="Z309" s="29"/>
      <c r="AA309" s="29"/>
      <c r="AB309" s="29"/>
      <c r="AC309" s="29"/>
      <c r="AD309" s="29"/>
    </row>
    <row r="310" spans="1:30" ht="12" customHeight="1" x14ac:dyDescent="0.25">
      <c r="A310" s="12"/>
      <c r="B310" s="18"/>
      <c r="C310" s="7"/>
      <c r="D310" s="268" t="s">
        <v>636</v>
      </c>
      <c r="E310" s="269"/>
      <c r="F310" s="269"/>
      <c r="G310" s="269"/>
      <c r="H310" s="269"/>
      <c r="I310" s="269"/>
      <c r="J310" s="269"/>
      <c r="K310" s="269"/>
      <c r="L310" s="270"/>
      <c r="M310" s="271">
        <f>SUM(M300:O309)</f>
        <v>18840321.699999999</v>
      </c>
      <c r="N310" s="271"/>
      <c r="O310" s="271"/>
      <c r="S310" s="29"/>
      <c r="T310" s="29"/>
      <c r="U310" s="29"/>
      <c r="V310" s="29"/>
      <c r="W310" s="29"/>
      <c r="X310" s="29"/>
      <c r="Y310" s="29"/>
      <c r="Z310" s="29"/>
      <c r="AA310" s="29"/>
      <c r="AB310" s="29"/>
      <c r="AC310" s="29"/>
      <c r="AD310" s="29"/>
    </row>
    <row r="311" spans="1:30" ht="12" customHeight="1" x14ac:dyDescent="0.2">
      <c r="A311" s="12"/>
      <c r="B311" s="18"/>
      <c r="C311" s="7"/>
      <c r="D311" s="7"/>
      <c r="E311" s="7"/>
      <c r="F311" s="7"/>
      <c r="G311" s="7"/>
      <c r="H311" s="7"/>
      <c r="I311" s="7"/>
      <c r="J311" s="7"/>
      <c r="K311" s="7"/>
      <c r="L311" s="7"/>
      <c r="M311" s="7"/>
      <c r="N311" s="7"/>
      <c r="O311" s="7"/>
      <c r="P311" s="7"/>
      <c r="S311" s="29"/>
      <c r="T311" s="29"/>
      <c r="U311" s="29"/>
      <c r="V311" s="29"/>
      <c r="W311" s="29"/>
      <c r="X311" s="29"/>
      <c r="Y311" s="29"/>
      <c r="Z311" s="29"/>
      <c r="AA311" s="29"/>
      <c r="AB311" s="29"/>
      <c r="AC311" s="29"/>
      <c r="AD311" s="29"/>
    </row>
    <row r="312" spans="1:30" ht="12" customHeight="1" x14ac:dyDescent="0.25">
      <c r="A312" s="12"/>
      <c r="B312" s="18"/>
      <c r="C312" s="36" t="s">
        <v>215</v>
      </c>
      <c r="D312" s="31"/>
      <c r="E312" s="31"/>
      <c r="F312" s="31"/>
      <c r="G312" s="31"/>
      <c r="H312" s="31"/>
      <c r="I312" s="31"/>
      <c r="J312" s="31"/>
      <c r="K312" s="31"/>
      <c r="L312" s="31"/>
      <c r="M312" s="31"/>
      <c r="N312" s="31"/>
      <c r="O312" s="31"/>
      <c r="P312" s="31"/>
    </row>
    <row r="313" spans="1:30" ht="12" customHeight="1" x14ac:dyDescent="0.25">
      <c r="A313" s="12"/>
      <c r="B313" s="18"/>
      <c r="C313" s="36"/>
      <c r="D313" s="31"/>
      <c r="E313" s="31"/>
      <c r="F313" s="31"/>
      <c r="G313" s="31"/>
      <c r="H313" s="31"/>
      <c r="I313" s="31"/>
      <c r="J313" s="31"/>
      <c r="K313" s="31"/>
      <c r="L313" s="31"/>
      <c r="M313" s="31"/>
      <c r="N313" s="31"/>
      <c r="O313" s="31"/>
      <c r="P313" s="31"/>
    </row>
    <row r="314" spans="1:30" ht="13.5" customHeight="1" x14ac:dyDescent="0.2">
      <c r="A314" s="12"/>
      <c r="B314" s="18"/>
      <c r="C314" s="328" t="s">
        <v>360</v>
      </c>
      <c r="D314" s="328"/>
      <c r="E314" s="328"/>
      <c r="F314" s="328"/>
      <c r="G314" s="328"/>
      <c r="H314" s="328"/>
      <c r="I314" s="328"/>
      <c r="J314" s="328"/>
      <c r="K314" s="328"/>
      <c r="L314" s="328"/>
      <c r="M314" s="328"/>
      <c r="N314" s="328"/>
      <c r="O314" s="328"/>
      <c r="P314" s="328"/>
    </row>
    <row r="315" spans="1:30" ht="11.4" hidden="1" x14ac:dyDescent="0.2">
      <c r="A315" s="12"/>
      <c r="B315" s="18"/>
      <c r="C315" s="328"/>
      <c r="D315" s="328"/>
      <c r="E315" s="328"/>
      <c r="F315" s="328"/>
      <c r="G315" s="328"/>
      <c r="H315" s="328"/>
      <c r="I315" s="328"/>
      <c r="J315" s="328"/>
      <c r="K315" s="328"/>
      <c r="L315" s="328"/>
      <c r="M315" s="328"/>
      <c r="N315" s="328"/>
      <c r="O315" s="328"/>
      <c r="P315" s="328"/>
    </row>
    <row r="316" spans="1:30" ht="11.4" hidden="1" x14ac:dyDescent="0.2">
      <c r="A316" s="12"/>
      <c r="B316" s="18"/>
      <c r="C316" s="328"/>
      <c r="D316" s="328"/>
      <c r="E316" s="328"/>
      <c r="F316" s="328"/>
      <c r="G316" s="328"/>
      <c r="H316" s="328"/>
      <c r="I316" s="328"/>
      <c r="J316" s="328"/>
      <c r="K316" s="328"/>
      <c r="L316" s="328"/>
      <c r="M316" s="328"/>
      <c r="N316" s="328"/>
      <c r="O316" s="328"/>
      <c r="P316" s="328"/>
    </row>
    <row r="317" spans="1:30" ht="12" customHeight="1" x14ac:dyDescent="0.2">
      <c r="A317" s="12"/>
      <c r="B317" s="18"/>
      <c r="C317" s="31"/>
      <c r="D317" s="31"/>
      <c r="E317" s="31"/>
      <c r="F317" s="31"/>
      <c r="G317" s="31"/>
      <c r="H317" s="31"/>
      <c r="I317" s="31"/>
      <c r="J317" s="31"/>
      <c r="K317" s="31"/>
      <c r="L317" s="31"/>
      <c r="M317" s="31"/>
      <c r="N317" s="31"/>
      <c r="O317" s="31"/>
      <c r="P317" s="31"/>
    </row>
    <row r="318" spans="1:30" ht="12" customHeight="1" x14ac:dyDescent="0.25">
      <c r="A318" s="12"/>
      <c r="B318" s="18"/>
      <c r="C318" s="36" t="s">
        <v>216</v>
      </c>
      <c r="D318" s="31"/>
      <c r="E318" s="31"/>
      <c r="F318" s="31"/>
      <c r="G318" s="31"/>
      <c r="H318" s="31"/>
      <c r="I318" s="31"/>
      <c r="J318" s="31"/>
      <c r="K318" s="31"/>
      <c r="L318" s="31"/>
      <c r="M318" s="31"/>
      <c r="N318" s="31"/>
      <c r="O318" s="31"/>
      <c r="P318" s="31"/>
    </row>
    <row r="319" spans="1:30" ht="12" customHeight="1" x14ac:dyDescent="0.25">
      <c r="A319" s="12"/>
      <c r="B319" s="18"/>
      <c r="C319" s="36"/>
      <c r="D319" s="31"/>
      <c r="E319" s="31"/>
      <c r="F319" s="31"/>
      <c r="G319" s="31"/>
      <c r="H319" s="31"/>
      <c r="I319" s="31"/>
      <c r="J319" s="31"/>
      <c r="K319" s="31"/>
      <c r="L319" s="31"/>
      <c r="M319" s="31"/>
      <c r="N319" s="31"/>
      <c r="O319" s="31"/>
      <c r="P319" s="31"/>
    </row>
    <row r="320" spans="1:30" ht="12" customHeight="1" x14ac:dyDescent="0.2">
      <c r="A320" s="12"/>
      <c r="B320" s="18"/>
      <c r="C320" s="294" t="s">
        <v>361</v>
      </c>
      <c r="D320" s="294"/>
      <c r="E320" s="294"/>
      <c r="F320" s="294"/>
      <c r="G320" s="294"/>
      <c r="H320" s="294"/>
      <c r="I320" s="294"/>
      <c r="J320" s="294"/>
      <c r="K320" s="294"/>
      <c r="L320" s="294"/>
      <c r="M320" s="294"/>
      <c r="N320" s="294"/>
      <c r="O320" s="294"/>
      <c r="P320" s="294"/>
    </row>
    <row r="321" spans="1:16" ht="11.4" x14ac:dyDescent="0.2">
      <c r="A321" s="12"/>
      <c r="B321" s="18"/>
      <c r="C321" s="294"/>
      <c r="D321" s="294"/>
      <c r="E321" s="294"/>
      <c r="F321" s="294"/>
      <c r="G321" s="294"/>
      <c r="H321" s="294"/>
      <c r="I321" s="294"/>
      <c r="J321" s="294"/>
      <c r="K321" s="294"/>
      <c r="L321" s="294"/>
      <c r="M321" s="294"/>
      <c r="N321" s="294"/>
      <c r="O321" s="294"/>
      <c r="P321" s="294"/>
    </row>
    <row r="322" spans="1:16" ht="11.4" x14ac:dyDescent="0.2">
      <c r="A322" s="12"/>
      <c r="B322" s="18"/>
      <c r="C322" s="294"/>
      <c r="D322" s="294"/>
      <c r="E322" s="294"/>
      <c r="F322" s="294"/>
      <c r="G322" s="294"/>
      <c r="H322" s="294"/>
      <c r="I322" s="294"/>
      <c r="J322" s="294"/>
      <c r="K322" s="294"/>
      <c r="L322" s="294"/>
      <c r="M322" s="294"/>
      <c r="N322" s="294"/>
      <c r="O322" s="294"/>
      <c r="P322" s="294"/>
    </row>
    <row r="323" spans="1:16" ht="12" customHeight="1" x14ac:dyDescent="0.2">
      <c r="A323" s="12"/>
      <c r="B323" s="18"/>
      <c r="C323" s="31"/>
      <c r="D323" s="31"/>
      <c r="E323" s="31"/>
      <c r="F323" s="31"/>
      <c r="G323" s="31"/>
      <c r="H323" s="31"/>
      <c r="I323" s="31"/>
      <c r="J323" s="31"/>
      <c r="K323" s="31"/>
      <c r="L323" s="31"/>
      <c r="M323" s="31"/>
      <c r="N323" s="31"/>
      <c r="O323" s="31"/>
      <c r="P323" s="31"/>
    </row>
    <row r="324" spans="1:16" ht="12" customHeight="1" x14ac:dyDescent="0.25">
      <c r="A324" s="12"/>
      <c r="B324" s="18"/>
      <c r="C324" s="36" t="s">
        <v>217</v>
      </c>
      <c r="D324" s="31"/>
      <c r="E324" s="31"/>
      <c r="F324" s="31"/>
      <c r="G324" s="31"/>
      <c r="H324" s="31"/>
      <c r="I324" s="31"/>
      <c r="J324" s="31"/>
      <c r="K324" s="31"/>
      <c r="L324" s="31"/>
      <c r="M324" s="31"/>
      <c r="N324" s="31"/>
      <c r="O324" s="31"/>
      <c r="P324" s="31"/>
    </row>
    <row r="325" spans="1:16" ht="12" customHeight="1" x14ac:dyDescent="0.25">
      <c r="A325" s="12"/>
      <c r="B325" s="18"/>
      <c r="C325" s="36"/>
      <c r="D325" s="31"/>
      <c r="E325" s="31"/>
      <c r="F325" s="31"/>
      <c r="G325" s="31"/>
      <c r="H325" s="31"/>
      <c r="I325" s="31"/>
      <c r="J325" s="31"/>
      <c r="K325" s="31"/>
      <c r="L325" s="31"/>
      <c r="M325" s="31"/>
      <c r="N325" s="31"/>
      <c r="O325" s="31"/>
      <c r="P325" s="31"/>
    </row>
    <row r="326" spans="1:16" ht="12" customHeight="1" x14ac:dyDescent="0.2">
      <c r="A326" s="12"/>
      <c r="B326" s="18"/>
      <c r="C326" s="353" t="s">
        <v>362</v>
      </c>
      <c r="D326" s="353"/>
      <c r="E326" s="353"/>
      <c r="F326" s="353"/>
      <c r="G326" s="353"/>
      <c r="H326" s="353"/>
      <c r="I326" s="353"/>
      <c r="J326" s="353"/>
      <c r="K326" s="353"/>
      <c r="L326" s="353"/>
      <c r="M326" s="353"/>
      <c r="N326" s="353"/>
      <c r="O326" s="353"/>
      <c r="P326" s="353"/>
    </row>
    <row r="327" spans="1:16" ht="3.75" customHeight="1" x14ac:dyDescent="0.2">
      <c r="A327" s="12"/>
      <c r="B327" s="18"/>
      <c r="C327" s="353"/>
      <c r="D327" s="353"/>
      <c r="E327" s="353"/>
      <c r="F327" s="353"/>
      <c r="G327" s="353"/>
      <c r="H327" s="353"/>
      <c r="I327" s="353"/>
      <c r="J327" s="353"/>
      <c r="K327" s="353"/>
      <c r="L327" s="353"/>
      <c r="M327" s="353"/>
      <c r="N327" s="353"/>
      <c r="O327" s="353"/>
      <c r="P327" s="353"/>
    </row>
    <row r="328" spans="1:16" ht="12" customHeight="1" x14ac:dyDescent="0.2">
      <c r="A328" s="12"/>
      <c r="B328" s="18"/>
      <c r="C328" s="31"/>
      <c r="D328" s="31"/>
      <c r="E328" s="31"/>
      <c r="F328" s="31"/>
      <c r="G328" s="31"/>
      <c r="H328" s="31"/>
      <c r="I328" s="31"/>
      <c r="J328" s="31"/>
      <c r="K328" s="31"/>
      <c r="L328" s="31"/>
      <c r="M328" s="31"/>
      <c r="N328" s="31"/>
      <c r="O328" s="31"/>
      <c r="P328" s="31"/>
    </row>
    <row r="329" spans="1:16" ht="12" customHeight="1" x14ac:dyDescent="0.25">
      <c r="A329" s="12"/>
      <c r="B329" s="18"/>
      <c r="C329" s="36" t="s">
        <v>218</v>
      </c>
      <c r="D329" s="31"/>
      <c r="E329" s="31"/>
      <c r="F329" s="31"/>
      <c r="G329" s="31"/>
      <c r="H329" s="31"/>
      <c r="I329" s="31"/>
      <c r="J329" s="31"/>
      <c r="K329" s="31"/>
      <c r="L329" s="31"/>
      <c r="M329" s="31"/>
      <c r="N329" s="31"/>
      <c r="O329" s="31"/>
      <c r="P329" s="31"/>
    </row>
    <row r="330" spans="1:16" ht="12" customHeight="1" x14ac:dyDescent="0.25">
      <c r="A330" s="12"/>
      <c r="B330" s="18"/>
      <c r="C330" s="36"/>
      <c r="D330" s="31"/>
      <c r="E330" s="31"/>
      <c r="F330" s="31"/>
      <c r="G330" s="31"/>
      <c r="H330" s="31"/>
      <c r="I330" s="31"/>
      <c r="J330" s="31"/>
      <c r="K330" s="31"/>
      <c r="L330" s="31"/>
      <c r="M330" s="31"/>
      <c r="N330" s="31"/>
      <c r="O330" s="31"/>
      <c r="P330" s="31"/>
    </row>
    <row r="331" spans="1:16" ht="12" customHeight="1" x14ac:dyDescent="0.2">
      <c r="A331" s="12"/>
      <c r="B331" s="18"/>
      <c r="C331" s="328" t="s">
        <v>363</v>
      </c>
      <c r="D331" s="328"/>
      <c r="E331" s="328"/>
      <c r="F331" s="328"/>
      <c r="G331" s="328"/>
      <c r="H331" s="328"/>
      <c r="I331" s="328"/>
      <c r="J331" s="328"/>
      <c r="K331" s="328"/>
      <c r="L331" s="328"/>
      <c r="M331" s="328"/>
      <c r="N331" s="328"/>
      <c r="O331" s="328"/>
      <c r="P331" s="328"/>
    </row>
    <row r="332" spans="1:16" ht="12" customHeight="1" x14ac:dyDescent="0.2">
      <c r="A332" s="12"/>
      <c r="B332" s="18"/>
      <c r="C332" s="7"/>
      <c r="D332" s="7"/>
      <c r="E332" s="7"/>
      <c r="F332" s="7"/>
      <c r="G332" s="7"/>
      <c r="H332" s="7"/>
      <c r="I332" s="7"/>
      <c r="J332" s="7"/>
      <c r="K332" s="7"/>
      <c r="L332" s="7"/>
      <c r="M332" s="7"/>
      <c r="N332" s="7"/>
      <c r="O332" s="7"/>
      <c r="P332" s="7"/>
    </row>
    <row r="333" spans="1:16" ht="12" customHeight="1" x14ac:dyDescent="0.25">
      <c r="A333" s="12"/>
      <c r="B333" s="30" t="s">
        <v>190</v>
      </c>
      <c r="C333" s="36" t="s">
        <v>219</v>
      </c>
      <c r="D333" s="7"/>
      <c r="E333" s="7"/>
      <c r="F333" s="7"/>
      <c r="G333" s="7"/>
      <c r="H333" s="7"/>
      <c r="I333" s="7"/>
      <c r="J333" s="7"/>
      <c r="K333" s="7"/>
      <c r="L333" s="7"/>
      <c r="M333" s="7"/>
      <c r="N333" s="7"/>
      <c r="O333" s="7"/>
      <c r="P333" s="7"/>
    </row>
    <row r="334" spans="1:16" ht="12" customHeight="1" x14ac:dyDescent="0.25">
      <c r="A334" s="12"/>
      <c r="B334" s="30"/>
      <c r="C334" s="36"/>
      <c r="D334" s="7"/>
      <c r="E334" s="7"/>
      <c r="F334" s="7"/>
      <c r="G334" s="7"/>
      <c r="H334" s="7"/>
      <c r="I334" s="7"/>
      <c r="J334" s="7"/>
      <c r="K334" s="7"/>
      <c r="L334" s="7"/>
      <c r="M334" s="7"/>
      <c r="N334" s="7"/>
      <c r="O334" s="7"/>
      <c r="P334" s="7"/>
    </row>
    <row r="335" spans="1:16" ht="12" customHeight="1" x14ac:dyDescent="0.2">
      <c r="A335" s="12"/>
      <c r="B335" s="18"/>
      <c r="C335" s="33" t="s">
        <v>220</v>
      </c>
      <c r="D335" s="7"/>
      <c r="E335" s="7"/>
      <c r="F335" s="7"/>
      <c r="G335" s="7"/>
      <c r="H335" s="7"/>
      <c r="I335" s="7"/>
      <c r="J335" s="7"/>
      <c r="K335" s="7"/>
      <c r="L335" s="7"/>
      <c r="M335" s="7"/>
      <c r="N335" s="7"/>
      <c r="O335" s="7"/>
      <c r="P335" s="7"/>
    </row>
    <row r="336" spans="1:16" ht="12" customHeight="1" x14ac:dyDescent="0.2">
      <c r="A336" s="12"/>
      <c r="B336" s="18"/>
      <c r="C336" s="7"/>
      <c r="D336" s="7"/>
      <c r="E336" s="7"/>
      <c r="F336" s="7"/>
      <c r="G336" s="7"/>
      <c r="H336" s="7"/>
      <c r="I336" s="7"/>
      <c r="J336" s="7"/>
      <c r="K336" s="7"/>
      <c r="L336" s="7"/>
      <c r="M336" s="7"/>
      <c r="N336" s="7"/>
      <c r="O336" s="7"/>
      <c r="P336" s="7"/>
    </row>
    <row r="337" spans="1:17" ht="12" customHeight="1" x14ac:dyDescent="0.25">
      <c r="A337" s="12"/>
      <c r="B337" s="18"/>
      <c r="C337" s="7"/>
      <c r="D337" s="196" t="s">
        <v>192</v>
      </c>
      <c r="E337" s="196"/>
      <c r="F337" s="196"/>
      <c r="G337" s="196"/>
      <c r="H337" s="196"/>
      <c r="I337" s="196"/>
      <c r="J337" s="196"/>
      <c r="K337" s="196"/>
      <c r="L337" s="196"/>
      <c r="M337" s="211">
        <v>2021</v>
      </c>
      <c r="N337" s="212"/>
      <c r="O337" s="213"/>
    </row>
    <row r="338" spans="1:17" ht="12" customHeight="1" x14ac:dyDescent="0.2">
      <c r="A338" s="12"/>
      <c r="B338" s="18"/>
      <c r="C338" s="7"/>
      <c r="D338" s="321" t="s">
        <v>639</v>
      </c>
      <c r="E338" s="321"/>
      <c r="F338" s="321"/>
      <c r="G338" s="321"/>
      <c r="H338" s="321"/>
      <c r="I338" s="321"/>
      <c r="J338" s="321"/>
      <c r="K338" s="321"/>
      <c r="L338" s="321"/>
      <c r="M338" s="322">
        <v>0</v>
      </c>
      <c r="N338" s="354"/>
      <c r="O338" s="354"/>
    </row>
    <row r="339" spans="1:17" ht="12" customHeight="1" x14ac:dyDescent="0.25">
      <c r="A339" s="12"/>
      <c r="B339" s="18"/>
      <c r="C339" s="7"/>
      <c r="D339" s="268" t="s">
        <v>221</v>
      </c>
      <c r="E339" s="269"/>
      <c r="F339" s="269"/>
      <c r="G339" s="269"/>
      <c r="H339" s="269"/>
      <c r="I339" s="269"/>
      <c r="J339" s="269"/>
      <c r="K339" s="269"/>
      <c r="L339" s="270"/>
      <c r="M339" s="329">
        <f>SUM(M338)</f>
        <v>0</v>
      </c>
      <c r="N339" s="329"/>
      <c r="O339" s="329"/>
    </row>
    <row r="340" spans="1:17" ht="12" customHeight="1" x14ac:dyDescent="0.2">
      <c r="A340" s="12"/>
      <c r="B340" s="18"/>
      <c r="C340" s="7"/>
      <c r="D340" s="7"/>
      <c r="E340" s="7"/>
      <c r="F340" s="7"/>
      <c r="G340" s="7"/>
      <c r="H340" s="7"/>
      <c r="I340" s="7"/>
      <c r="J340" s="7"/>
      <c r="K340" s="7"/>
      <c r="L340" s="7"/>
      <c r="M340" s="7"/>
      <c r="N340" s="7"/>
      <c r="O340" s="7"/>
      <c r="P340" s="7"/>
    </row>
    <row r="341" spans="1:17" ht="12" customHeight="1" x14ac:dyDescent="0.25">
      <c r="A341" s="18"/>
      <c r="B341" s="2" t="s">
        <v>56</v>
      </c>
      <c r="C341" s="19" t="s">
        <v>57</v>
      </c>
      <c r="D341" s="18"/>
      <c r="E341" s="18"/>
      <c r="F341" s="18"/>
      <c r="G341" s="18"/>
      <c r="H341" s="18"/>
      <c r="I341" s="18"/>
      <c r="J341" s="18"/>
      <c r="K341" s="18"/>
      <c r="L341" s="18"/>
      <c r="M341" s="18"/>
      <c r="N341" s="18"/>
      <c r="O341" s="18"/>
      <c r="P341" s="18"/>
    </row>
    <row r="342" spans="1:17" ht="12" customHeight="1" x14ac:dyDescent="0.25">
      <c r="A342" s="18"/>
      <c r="B342" s="2"/>
      <c r="C342" s="19"/>
      <c r="D342" s="18"/>
      <c r="E342" s="18"/>
      <c r="F342" s="18"/>
      <c r="G342" s="18"/>
      <c r="H342" s="18"/>
      <c r="I342" s="18"/>
      <c r="J342" s="18"/>
      <c r="K342" s="18"/>
      <c r="L342" s="18"/>
      <c r="M342" s="18"/>
      <c r="N342" s="18"/>
      <c r="O342" s="18"/>
      <c r="P342" s="18"/>
    </row>
    <row r="343" spans="1:17" ht="12" customHeight="1" x14ac:dyDescent="0.25">
      <c r="A343" s="15"/>
      <c r="B343" s="15"/>
      <c r="C343" s="2" t="s">
        <v>2</v>
      </c>
      <c r="D343" s="15"/>
      <c r="E343" s="16"/>
      <c r="F343" s="15"/>
      <c r="G343" s="16"/>
      <c r="H343" s="15"/>
      <c r="I343" s="16"/>
      <c r="J343" s="15"/>
      <c r="K343" s="16"/>
      <c r="L343" s="15"/>
      <c r="M343" s="16"/>
      <c r="N343" s="15"/>
      <c r="O343" s="16"/>
      <c r="P343" s="15"/>
    </row>
    <row r="344" spans="1:17" ht="12" customHeight="1" x14ac:dyDescent="0.25">
      <c r="A344" s="16"/>
      <c r="B344" s="16"/>
      <c r="C344" s="2"/>
      <c r="D344" s="16"/>
      <c r="E344" s="16"/>
      <c r="F344" s="16"/>
      <c r="G344" s="16"/>
      <c r="H344" s="16"/>
      <c r="I344" s="16"/>
      <c r="J344" s="16"/>
      <c r="K344" s="16"/>
      <c r="L344" s="16"/>
      <c r="M344" s="16"/>
      <c r="N344" s="16"/>
      <c r="O344" s="16"/>
      <c r="P344" s="16"/>
    </row>
    <row r="345" spans="1:17" s="29" customFormat="1" ht="10.199999999999999" x14ac:dyDescent="0.25">
      <c r="A345" s="28"/>
      <c r="B345" s="60" t="s">
        <v>84</v>
      </c>
      <c r="C345" s="190" t="s">
        <v>76</v>
      </c>
      <c r="D345" s="190"/>
      <c r="E345" s="190"/>
      <c r="F345" s="190"/>
      <c r="G345" s="190"/>
      <c r="H345" s="190"/>
      <c r="I345" s="190"/>
      <c r="J345" s="190"/>
      <c r="K345" s="190"/>
      <c r="L345" s="190"/>
      <c r="M345" s="190"/>
      <c r="N345" s="190"/>
      <c r="O345" s="190"/>
      <c r="P345" s="190"/>
      <c r="Q345" s="42"/>
    </row>
    <row r="346" spans="1:17" s="29" customFormat="1" ht="10.199999999999999" x14ac:dyDescent="0.25">
      <c r="A346" s="28"/>
      <c r="B346" s="60"/>
      <c r="C346" s="190"/>
      <c r="D346" s="190"/>
      <c r="E346" s="190"/>
      <c r="F346" s="190"/>
      <c r="G346" s="190"/>
      <c r="H346" s="190"/>
      <c r="I346" s="190"/>
      <c r="J346" s="190"/>
      <c r="K346" s="190"/>
      <c r="L346" s="190"/>
      <c r="M346" s="190"/>
      <c r="N346" s="190"/>
      <c r="O346" s="190"/>
      <c r="P346" s="190"/>
      <c r="Q346" s="42"/>
    </row>
    <row r="347" spans="1:17" s="29" customFormat="1" ht="10.199999999999999" x14ac:dyDescent="0.25">
      <c r="B347" s="60"/>
      <c r="C347" s="190"/>
      <c r="D347" s="190"/>
      <c r="E347" s="190"/>
      <c r="F347" s="190"/>
      <c r="G347" s="190"/>
      <c r="H347" s="190"/>
      <c r="I347" s="190"/>
      <c r="J347" s="190"/>
      <c r="K347" s="190"/>
      <c r="L347" s="190"/>
      <c r="M347" s="190"/>
      <c r="N347" s="190"/>
      <c r="O347" s="190"/>
      <c r="P347" s="190"/>
      <c r="Q347" s="42"/>
    </row>
    <row r="348" spans="1:17" s="29" customFormat="1" ht="12" customHeight="1" x14ac:dyDescent="0.25">
      <c r="B348" s="44"/>
      <c r="C348" s="46"/>
      <c r="D348" s="46"/>
      <c r="E348" s="46"/>
      <c r="F348" s="46"/>
      <c r="G348" s="46"/>
      <c r="H348" s="46"/>
      <c r="I348" s="46"/>
      <c r="J348" s="46"/>
      <c r="K348" s="46"/>
      <c r="L348" s="46"/>
      <c r="M348" s="46"/>
      <c r="N348" s="46"/>
      <c r="O348" s="46"/>
      <c r="P348" s="46"/>
      <c r="Q348" s="42"/>
    </row>
    <row r="349" spans="1:17" s="29" customFormat="1" ht="12" customHeight="1" x14ac:dyDescent="0.25">
      <c r="B349" s="44"/>
      <c r="C349" s="46"/>
      <c r="D349" s="196" t="s">
        <v>192</v>
      </c>
      <c r="E349" s="196"/>
      <c r="F349" s="196"/>
      <c r="G349" s="196"/>
      <c r="H349" s="196"/>
      <c r="I349" s="196"/>
      <c r="J349" s="196"/>
      <c r="K349" s="196"/>
      <c r="L349" s="196"/>
      <c r="M349" s="211" t="s">
        <v>197</v>
      </c>
      <c r="N349" s="212"/>
      <c r="O349" s="213"/>
      <c r="P349" s="46"/>
      <c r="Q349" s="42"/>
    </row>
    <row r="350" spans="1:17" s="29" customFormat="1" ht="12" customHeight="1" x14ac:dyDescent="0.2">
      <c r="B350" s="44"/>
      <c r="C350" s="46"/>
      <c r="D350" s="188" t="s">
        <v>640</v>
      </c>
      <c r="E350" s="188"/>
      <c r="F350" s="188"/>
      <c r="G350" s="188"/>
      <c r="H350" s="188"/>
      <c r="I350" s="188"/>
      <c r="J350" s="188"/>
      <c r="K350" s="188"/>
      <c r="L350" s="188"/>
      <c r="M350" s="234">
        <v>32531368.07</v>
      </c>
      <c r="N350" s="214"/>
      <c r="O350" s="214"/>
      <c r="P350" s="46"/>
      <c r="Q350" s="42"/>
    </row>
    <row r="351" spans="1:17" s="29" customFormat="1" ht="12" customHeight="1" x14ac:dyDescent="0.2">
      <c r="B351" s="44"/>
      <c r="C351" s="46"/>
      <c r="D351" s="188" t="s">
        <v>641</v>
      </c>
      <c r="E351" s="188"/>
      <c r="F351" s="188"/>
      <c r="G351" s="188"/>
      <c r="H351" s="188"/>
      <c r="I351" s="188"/>
      <c r="J351" s="188"/>
      <c r="K351" s="188"/>
      <c r="L351" s="188"/>
      <c r="M351" s="234">
        <v>0</v>
      </c>
      <c r="N351" s="214"/>
      <c r="O351" s="214"/>
      <c r="P351" s="46"/>
      <c r="Q351" s="42"/>
    </row>
    <row r="352" spans="1:17" s="29" customFormat="1" ht="12" customHeight="1" x14ac:dyDescent="0.2">
      <c r="B352" s="44"/>
      <c r="C352" s="46"/>
      <c r="D352" s="188" t="s">
        <v>642</v>
      </c>
      <c r="E352" s="188"/>
      <c r="F352" s="188"/>
      <c r="G352" s="188"/>
      <c r="H352" s="188"/>
      <c r="I352" s="188"/>
      <c r="J352" s="188"/>
      <c r="K352" s="188"/>
      <c r="L352" s="188"/>
      <c r="M352" s="234">
        <v>0</v>
      </c>
      <c r="N352" s="214"/>
      <c r="O352" s="214"/>
      <c r="P352" s="46"/>
      <c r="Q352" s="42"/>
    </row>
    <row r="353" spans="2:17" s="29" customFormat="1" ht="12" customHeight="1" x14ac:dyDescent="0.2">
      <c r="B353" s="44"/>
      <c r="C353" s="46"/>
      <c r="D353" s="188" t="s">
        <v>643</v>
      </c>
      <c r="E353" s="188"/>
      <c r="F353" s="188"/>
      <c r="G353" s="188"/>
      <c r="H353" s="188"/>
      <c r="I353" s="188"/>
      <c r="J353" s="188"/>
      <c r="K353" s="188"/>
      <c r="L353" s="188"/>
      <c r="M353" s="234">
        <v>17656741.41</v>
      </c>
      <c r="N353" s="214"/>
      <c r="O353" s="214"/>
      <c r="P353" s="46"/>
      <c r="Q353" s="42"/>
    </row>
    <row r="354" spans="2:17" s="29" customFormat="1" ht="12" customHeight="1" x14ac:dyDescent="0.2">
      <c r="B354" s="44"/>
      <c r="C354" s="46"/>
      <c r="D354" s="188" t="s">
        <v>644</v>
      </c>
      <c r="E354" s="188"/>
      <c r="F354" s="188"/>
      <c r="G354" s="188"/>
      <c r="H354" s="188"/>
      <c r="I354" s="188"/>
      <c r="J354" s="188"/>
      <c r="K354" s="188"/>
      <c r="L354" s="188"/>
      <c r="M354" s="234">
        <v>734716.16</v>
      </c>
      <c r="N354" s="214"/>
      <c r="O354" s="214"/>
      <c r="P354" s="46"/>
      <c r="Q354" s="42"/>
    </row>
    <row r="355" spans="2:17" s="29" customFormat="1" ht="12" customHeight="1" x14ac:dyDescent="0.2">
      <c r="B355" s="44"/>
      <c r="C355" s="46"/>
      <c r="D355" s="188" t="s">
        <v>645</v>
      </c>
      <c r="E355" s="188"/>
      <c r="F355" s="188"/>
      <c r="G355" s="188"/>
      <c r="H355" s="188"/>
      <c r="I355" s="188"/>
      <c r="J355" s="188"/>
      <c r="K355" s="188"/>
      <c r="L355" s="188"/>
      <c r="M355" s="234">
        <v>1558603.84</v>
      </c>
      <c r="N355" s="214"/>
      <c r="O355" s="214"/>
      <c r="P355" s="46"/>
      <c r="Q355" s="42"/>
    </row>
    <row r="356" spans="2:17" s="29" customFormat="1" ht="12" customHeight="1" x14ac:dyDescent="0.2">
      <c r="B356" s="44"/>
      <c r="C356" s="46"/>
      <c r="D356" s="188"/>
      <c r="E356" s="188"/>
      <c r="F356" s="188"/>
      <c r="G356" s="188"/>
      <c r="H356" s="188"/>
      <c r="I356" s="188"/>
      <c r="J356" s="188"/>
      <c r="K356" s="188"/>
      <c r="L356" s="188"/>
      <c r="M356" s="214"/>
      <c r="N356" s="214"/>
      <c r="O356" s="214"/>
      <c r="P356" s="46"/>
      <c r="Q356" s="42"/>
    </row>
    <row r="357" spans="2:17" s="29" customFormat="1" ht="12" customHeight="1" x14ac:dyDescent="0.25">
      <c r="B357" s="44"/>
      <c r="C357" s="46"/>
      <c r="D357" s="268" t="s">
        <v>646</v>
      </c>
      <c r="E357" s="269"/>
      <c r="F357" s="269"/>
      <c r="G357" s="269"/>
      <c r="H357" s="269"/>
      <c r="I357" s="269"/>
      <c r="J357" s="269"/>
      <c r="K357" s="269"/>
      <c r="L357" s="270"/>
      <c r="M357" s="271">
        <f>SUM(M350:O355)</f>
        <v>52481429.480000004</v>
      </c>
      <c r="N357" s="271"/>
      <c r="O357" s="271"/>
      <c r="P357" s="46"/>
      <c r="Q357" s="42"/>
    </row>
    <row r="358" spans="2:17" s="29" customFormat="1" ht="12" customHeight="1" x14ac:dyDescent="0.25">
      <c r="B358" s="44"/>
      <c r="C358" s="46"/>
      <c r="D358" s="46"/>
      <c r="E358" s="46"/>
      <c r="F358" s="46"/>
      <c r="G358" s="46"/>
      <c r="H358" s="46"/>
      <c r="I358" s="46"/>
      <c r="J358" s="46"/>
      <c r="K358" s="46"/>
      <c r="L358" s="46"/>
      <c r="M358" s="46"/>
      <c r="N358" s="46"/>
      <c r="O358" s="46"/>
      <c r="P358" s="46"/>
      <c r="Q358" s="42"/>
    </row>
    <row r="359" spans="2:17" s="29" customFormat="1" ht="12" customHeight="1" x14ac:dyDescent="0.25">
      <c r="B359" s="44"/>
      <c r="C359" s="46"/>
      <c r="D359" s="46"/>
      <c r="E359" s="46"/>
      <c r="F359" s="46"/>
      <c r="G359" s="46"/>
      <c r="H359" s="46"/>
      <c r="I359" s="46"/>
      <c r="J359" s="46"/>
      <c r="K359" s="46"/>
      <c r="L359" s="46"/>
      <c r="M359" s="46"/>
      <c r="N359" s="46"/>
      <c r="O359" s="46"/>
      <c r="P359" s="46"/>
      <c r="Q359" s="42"/>
    </row>
    <row r="360" spans="2:17" s="29" customFormat="1" ht="12" customHeight="1" x14ac:dyDescent="0.25">
      <c r="B360" s="44"/>
      <c r="C360" s="46"/>
      <c r="D360" s="196" t="s">
        <v>192</v>
      </c>
      <c r="E360" s="196"/>
      <c r="F360" s="196"/>
      <c r="G360" s="196"/>
      <c r="H360" s="196"/>
      <c r="I360" s="196"/>
      <c r="J360" s="196"/>
      <c r="K360" s="196"/>
      <c r="L360" s="196"/>
      <c r="M360" s="211" t="s">
        <v>197</v>
      </c>
      <c r="N360" s="212"/>
      <c r="O360" s="213"/>
      <c r="P360" s="46"/>
      <c r="Q360" s="42"/>
    </row>
    <row r="361" spans="2:17" s="29" customFormat="1" ht="12" customHeight="1" x14ac:dyDescent="0.2">
      <c r="B361" s="44"/>
      <c r="C361" s="46"/>
      <c r="D361" s="188" t="s">
        <v>647</v>
      </c>
      <c r="E361" s="188"/>
      <c r="F361" s="188"/>
      <c r="G361" s="188"/>
      <c r="H361" s="188"/>
      <c r="I361" s="188"/>
      <c r="J361" s="188"/>
      <c r="K361" s="188"/>
      <c r="L361" s="188"/>
      <c r="M361" s="234">
        <v>130601915</v>
      </c>
      <c r="N361" s="214"/>
      <c r="O361" s="214"/>
      <c r="P361" s="46"/>
      <c r="Q361" s="42"/>
    </row>
    <row r="362" spans="2:17" s="29" customFormat="1" ht="12" customHeight="1" x14ac:dyDescent="0.2">
      <c r="B362" s="44"/>
      <c r="C362" s="46"/>
      <c r="D362" s="188" t="s">
        <v>648</v>
      </c>
      <c r="E362" s="188"/>
      <c r="F362" s="188"/>
      <c r="G362" s="188"/>
      <c r="H362" s="188"/>
      <c r="I362" s="188"/>
      <c r="J362" s="188"/>
      <c r="K362" s="188"/>
      <c r="L362" s="188"/>
      <c r="M362" s="234">
        <v>5651166.1900000004</v>
      </c>
      <c r="N362" s="214"/>
      <c r="O362" s="214"/>
      <c r="P362" s="46"/>
      <c r="Q362" s="42"/>
    </row>
    <row r="363" spans="2:17" s="29" customFormat="1" ht="12" customHeight="1" x14ac:dyDescent="0.2">
      <c r="B363" s="44"/>
      <c r="C363" s="46"/>
      <c r="D363" s="188"/>
      <c r="E363" s="188"/>
      <c r="F363" s="188"/>
      <c r="G363" s="188"/>
      <c r="H363" s="188"/>
      <c r="I363" s="188"/>
      <c r="J363" s="188"/>
      <c r="K363" s="188"/>
      <c r="L363" s="188"/>
      <c r="M363" s="214"/>
      <c r="N363" s="214"/>
      <c r="O363" s="214"/>
      <c r="P363" s="46"/>
      <c r="Q363" s="42"/>
    </row>
    <row r="364" spans="2:17" s="29" customFormat="1" ht="12" customHeight="1" x14ac:dyDescent="0.25">
      <c r="B364" s="44"/>
      <c r="C364" s="46"/>
      <c r="D364" s="415" t="s">
        <v>649</v>
      </c>
      <c r="E364" s="416"/>
      <c r="F364" s="416"/>
      <c r="G364" s="416"/>
      <c r="H364" s="416"/>
      <c r="I364" s="416"/>
      <c r="J364" s="416"/>
      <c r="K364" s="416"/>
      <c r="L364" s="417"/>
      <c r="M364" s="271">
        <f>SUM(M361:O362)</f>
        <v>136253081.19</v>
      </c>
      <c r="N364" s="271"/>
      <c r="O364" s="271"/>
      <c r="P364" s="46"/>
      <c r="Q364" s="42"/>
    </row>
    <row r="365" spans="2:17" s="29" customFormat="1" ht="12" customHeight="1" x14ac:dyDescent="0.25">
      <c r="B365" s="44"/>
      <c r="C365" s="46"/>
      <c r="D365" s="46"/>
      <c r="E365" s="46"/>
      <c r="F365" s="46"/>
      <c r="G365" s="46"/>
      <c r="H365" s="46"/>
      <c r="I365" s="46"/>
      <c r="J365" s="46"/>
      <c r="K365" s="46"/>
      <c r="L365" s="46"/>
      <c r="M365" s="46"/>
      <c r="N365" s="46"/>
      <c r="O365" s="46"/>
      <c r="P365" s="46"/>
      <c r="Q365" s="42"/>
    </row>
    <row r="366" spans="2:17" s="29" customFormat="1" ht="12" customHeight="1" x14ac:dyDescent="0.25">
      <c r="B366" s="44"/>
      <c r="C366" s="46"/>
      <c r="D366" s="46"/>
      <c r="E366" s="46"/>
      <c r="F366" s="46"/>
      <c r="G366" s="46"/>
      <c r="H366" s="46"/>
      <c r="I366" s="46"/>
      <c r="J366" s="46"/>
      <c r="K366" s="46"/>
      <c r="L366" s="46"/>
      <c r="M366" s="46"/>
      <c r="N366" s="46"/>
      <c r="O366" s="46"/>
      <c r="P366" s="46"/>
      <c r="Q366" s="42"/>
    </row>
    <row r="367" spans="2:17" s="29" customFormat="1" ht="12" customHeight="1" x14ac:dyDescent="0.25">
      <c r="B367" s="44"/>
      <c r="C367" s="46"/>
      <c r="D367" s="46"/>
      <c r="E367" s="46"/>
      <c r="F367" s="46"/>
      <c r="G367" s="46"/>
      <c r="H367" s="46"/>
      <c r="I367" s="46"/>
      <c r="J367" s="46"/>
      <c r="K367" s="46"/>
      <c r="L367" s="46"/>
      <c r="M367" s="46"/>
      <c r="N367" s="46"/>
      <c r="O367" s="46"/>
      <c r="P367" s="46"/>
      <c r="Q367" s="42"/>
    </row>
    <row r="368" spans="2:17" s="29" customFormat="1" ht="12" customHeight="1" x14ac:dyDescent="0.25">
      <c r="B368" s="60" t="s">
        <v>83</v>
      </c>
      <c r="C368" s="191" t="s">
        <v>77</v>
      </c>
      <c r="D368" s="191"/>
      <c r="E368" s="191"/>
      <c r="F368" s="191"/>
      <c r="G368" s="191"/>
      <c r="H368" s="191"/>
      <c r="I368" s="191"/>
      <c r="J368" s="191"/>
      <c r="K368" s="191"/>
      <c r="L368" s="191"/>
      <c r="M368" s="191"/>
      <c r="N368" s="191"/>
      <c r="O368" s="191"/>
      <c r="P368" s="191"/>
      <c r="Q368" s="42"/>
    </row>
    <row r="369" spans="1:16" ht="12" customHeight="1" x14ac:dyDescent="0.25">
      <c r="B369" s="22"/>
      <c r="C369" s="17"/>
      <c r="D369" s="17"/>
      <c r="E369" s="17"/>
      <c r="F369" s="17"/>
      <c r="G369" s="17"/>
      <c r="H369" s="17"/>
      <c r="I369" s="17"/>
      <c r="J369" s="17"/>
      <c r="K369" s="17"/>
      <c r="L369" s="17"/>
      <c r="M369" s="17"/>
      <c r="N369" s="17"/>
      <c r="O369" s="17"/>
      <c r="P369" s="17"/>
    </row>
    <row r="370" spans="1:16" ht="12" customHeight="1" x14ac:dyDescent="0.25">
      <c r="B370" s="22"/>
      <c r="C370" s="17"/>
      <c r="D370" s="196" t="s">
        <v>192</v>
      </c>
      <c r="E370" s="196"/>
      <c r="F370" s="196"/>
      <c r="G370" s="196"/>
      <c r="H370" s="196"/>
      <c r="I370" s="196"/>
      <c r="J370" s="196"/>
      <c r="K370" s="196"/>
      <c r="L370" s="196"/>
      <c r="M370" s="211" t="s">
        <v>197</v>
      </c>
      <c r="N370" s="212"/>
      <c r="O370" s="213"/>
    </row>
    <row r="371" spans="1:16" ht="12" customHeight="1" x14ac:dyDescent="0.2">
      <c r="B371" s="22"/>
      <c r="C371" s="17"/>
      <c r="D371" s="188" t="s">
        <v>650</v>
      </c>
      <c r="E371" s="188"/>
      <c r="F371" s="188"/>
      <c r="G371" s="188"/>
      <c r="H371" s="188"/>
      <c r="I371" s="188"/>
      <c r="J371" s="188"/>
      <c r="K371" s="188"/>
      <c r="L371" s="188"/>
      <c r="M371" s="234">
        <v>0</v>
      </c>
      <c r="N371" s="214"/>
      <c r="O371" s="214"/>
    </row>
    <row r="372" spans="1:16" ht="12" customHeight="1" x14ac:dyDescent="0.2">
      <c r="B372" s="22"/>
      <c r="C372" s="17"/>
      <c r="D372" s="188" t="s">
        <v>651</v>
      </c>
      <c r="E372" s="188"/>
      <c r="F372" s="188"/>
      <c r="G372" s="188"/>
      <c r="H372" s="188"/>
      <c r="I372" s="188"/>
      <c r="J372" s="188"/>
      <c r="K372" s="188"/>
      <c r="L372" s="188"/>
      <c r="M372" s="234">
        <v>0</v>
      </c>
      <c r="N372" s="214"/>
      <c r="O372" s="214"/>
    </row>
    <row r="373" spans="1:16" ht="12" customHeight="1" x14ac:dyDescent="0.2">
      <c r="B373" s="22"/>
      <c r="C373" s="17"/>
      <c r="D373" s="188" t="s">
        <v>652</v>
      </c>
      <c r="E373" s="188"/>
      <c r="F373" s="188"/>
      <c r="G373" s="188"/>
      <c r="H373" s="188"/>
      <c r="I373" s="188"/>
      <c r="J373" s="188"/>
      <c r="K373" s="188"/>
      <c r="L373" s="188"/>
      <c r="M373" s="234">
        <v>0</v>
      </c>
      <c r="N373" s="214"/>
      <c r="O373" s="214"/>
    </row>
    <row r="374" spans="1:16" ht="12" customHeight="1" x14ac:dyDescent="0.2">
      <c r="B374" s="22"/>
      <c r="C374" s="17"/>
      <c r="D374" s="188" t="s">
        <v>653</v>
      </c>
      <c r="E374" s="188"/>
      <c r="F374" s="188"/>
      <c r="G374" s="188"/>
      <c r="H374" s="188"/>
      <c r="I374" s="188"/>
      <c r="J374" s="188"/>
      <c r="K374" s="188"/>
      <c r="L374" s="188"/>
      <c r="M374" s="234">
        <v>0</v>
      </c>
      <c r="N374" s="214"/>
      <c r="O374" s="214"/>
    </row>
    <row r="375" spans="1:16" ht="12" customHeight="1" x14ac:dyDescent="0.2">
      <c r="B375" s="22"/>
      <c r="C375" s="17"/>
      <c r="D375" s="188" t="s">
        <v>654</v>
      </c>
      <c r="E375" s="188"/>
      <c r="F375" s="188"/>
      <c r="G375" s="188"/>
      <c r="H375" s="188"/>
      <c r="I375" s="188"/>
      <c r="J375" s="188"/>
      <c r="K375" s="188"/>
      <c r="L375" s="188"/>
      <c r="M375" s="234">
        <v>0</v>
      </c>
      <c r="N375" s="214"/>
      <c r="O375" s="214"/>
    </row>
    <row r="376" spans="1:16" ht="12" customHeight="1" x14ac:dyDescent="0.2">
      <c r="B376" s="22"/>
      <c r="C376" s="17"/>
      <c r="D376" s="188"/>
      <c r="E376" s="188"/>
      <c r="F376" s="188"/>
      <c r="G376" s="188"/>
      <c r="H376" s="188"/>
      <c r="I376" s="188"/>
      <c r="J376" s="188"/>
      <c r="K376" s="188"/>
      <c r="L376" s="188"/>
      <c r="M376" s="214"/>
      <c r="N376" s="214"/>
      <c r="O376" s="214"/>
    </row>
    <row r="377" spans="1:16" ht="12" customHeight="1" x14ac:dyDescent="0.25">
      <c r="B377" s="22"/>
      <c r="C377" s="17"/>
      <c r="D377" s="268" t="s">
        <v>655</v>
      </c>
      <c r="E377" s="269"/>
      <c r="F377" s="269"/>
      <c r="G377" s="269"/>
      <c r="H377" s="269"/>
      <c r="I377" s="269"/>
      <c r="J377" s="269"/>
      <c r="K377" s="269"/>
      <c r="L377" s="270"/>
      <c r="M377" s="271">
        <f>SUM(M371:O375)</f>
        <v>0</v>
      </c>
      <c r="N377" s="271"/>
      <c r="O377" s="271"/>
    </row>
    <row r="378" spans="1:16" ht="12" customHeight="1" x14ac:dyDescent="0.25">
      <c r="B378" s="22"/>
      <c r="C378" s="17"/>
      <c r="D378" s="17"/>
      <c r="E378" s="17"/>
      <c r="F378" s="17"/>
      <c r="G378" s="17"/>
      <c r="H378" s="17"/>
      <c r="I378" s="17"/>
      <c r="J378" s="17"/>
      <c r="K378" s="17"/>
      <c r="L378" s="17"/>
      <c r="M378" s="17"/>
      <c r="N378" s="17"/>
      <c r="O378" s="17"/>
      <c r="P378" s="17"/>
    </row>
    <row r="379" spans="1:16" ht="12" customHeight="1" x14ac:dyDescent="0.25">
      <c r="A379" s="7"/>
      <c r="B379" s="7"/>
      <c r="C379" s="2" t="s">
        <v>24</v>
      </c>
      <c r="D379" s="7"/>
      <c r="E379" s="7"/>
      <c r="F379" s="7"/>
      <c r="G379" s="7"/>
      <c r="H379" s="7"/>
      <c r="I379" s="7"/>
      <c r="J379" s="7"/>
      <c r="K379" s="7"/>
      <c r="L379" s="7"/>
      <c r="M379" s="7"/>
      <c r="N379" s="7"/>
      <c r="O379" s="7"/>
      <c r="P379" s="7"/>
    </row>
    <row r="380" spans="1:16" ht="12" customHeight="1" x14ac:dyDescent="0.25">
      <c r="A380" s="7"/>
      <c r="B380" s="7"/>
      <c r="C380" s="2"/>
      <c r="D380" s="7"/>
      <c r="E380" s="7"/>
      <c r="F380" s="7"/>
      <c r="G380" s="7"/>
      <c r="H380" s="7"/>
      <c r="I380" s="7"/>
      <c r="J380" s="7"/>
      <c r="K380" s="7"/>
      <c r="L380" s="7"/>
      <c r="M380" s="7"/>
      <c r="N380" s="7"/>
      <c r="O380" s="7"/>
      <c r="P380" s="7"/>
    </row>
    <row r="381" spans="1:16" x14ac:dyDescent="0.25">
      <c r="A381" s="7"/>
      <c r="B381" s="24" t="s">
        <v>84</v>
      </c>
      <c r="C381" s="261" t="s">
        <v>78</v>
      </c>
      <c r="D381" s="261"/>
      <c r="E381" s="261"/>
      <c r="F381" s="261"/>
      <c r="G381" s="261"/>
      <c r="H381" s="261"/>
      <c r="I381" s="261"/>
      <c r="J381" s="261"/>
      <c r="K381" s="261"/>
      <c r="L381" s="261"/>
      <c r="M381" s="261"/>
      <c r="N381" s="261"/>
      <c r="O381" s="261"/>
      <c r="P381" s="261"/>
    </row>
    <row r="382" spans="1:16" x14ac:dyDescent="0.25">
      <c r="A382" s="7"/>
      <c r="B382" s="24"/>
      <c r="C382" s="261"/>
      <c r="D382" s="261"/>
      <c r="E382" s="261"/>
      <c r="F382" s="261"/>
      <c r="G382" s="261"/>
      <c r="H382" s="261"/>
      <c r="I382" s="261"/>
      <c r="J382" s="261"/>
      <c r="K382" s="261"/>
      <c r="L382" s="261"/>
      <c r="M382" s="261"/>
      <c r="N382" s="261"/>
      <c r="O382" s="261"/>
      <c r="P382" s="261"/>
    </row>
    <row r="383" spans="1:16" ht="11.4" x14ac:dyDescent="0.25">
      <c r="A383" s="7"/>
      <c r="B383" s="21"/>
      <c r="C383" s="261"/>
      <c r="D383" s="261"/>
      <c r="E383" s="261"/>
      <c r="F383" s="261"/>
      <c r="G383" s="261"/>
      <c r="H383" s="261"/>
      <c r="I383" s="261"/>
      <c r="J383" s="261"/>
      <c r="K383" s="261"/>
      <c r="L383" s="261"/>
      <c r="M383" s="261"/>
      <c r="N383" s="261"/>
      <c r="O383" s="261"/>
      <c r="P383" s="261"/>
    </row>
    <row r="384" spans="1:16" ht="12" customHeight="1" x14ac:dyDescent="0.25">
      <c r="A384" s="7"/>
      <c r="B384" s="21"/>
      <c r="C384" s="7"/>
      <c r="D384" s="7"/>
      <c r="E384" s="7"/>
      <c r="F384" s="7"/>
      <c r="G384" s="7"/>
      <c r="H384" s="7"/>
      <c r="I384" s="7"/>
      <c r="J384" s="7"/>
      <c r="K384" s="7"/>
      <c r="L384" s="7"/>
      <c r="M384" s="7"/>
      <c r="N384" s="7"/>
      <c r="O384" s="7"/>
      <c r="P384" s="7"/>
    </row>
    <row r="385" spans="1:16" ht="12" customHeight="1" x14ac:dyDescent="0.25">
      <c r="A385" s="7"/>
      <c r="B385" s="21"/>
      <c r="C385" s="7"/>
      <c r="D385" s="7"/>
      <c r="E385" s="196" t="s">
        <v>192</v>
      </c>
      <c r="F385" s="196"/>
      <c r="G385" s="196"/>
      <c r="H385" s="196"/>
      <c r="I385" s="196"/>
      <c r="J385" s="196"/>
      <c r="K385" s="196"/>
      <c r="L385" s="211" t="s">
        <v>197</v>
      </c>
      <c r="M385" s="212"/>
      <c r="N385" s="213"/>
      <c r="P385" s="7"/>
    </row>
    <row r="386" spans="1:16" ht="12" customHeight="1" x14ac:dyDescent="0.2">
      <c r="A386" s="7"/>
      <c r="B386" s="21"/>
      <c r="C386" s="7"/>
      <c r="D386" s="7"/>
      <c r="E386" s="188" t="s">
        <v>656</v>
      </c>
      <c r="F386" s="188"/>
      <c r="G386" s="188"/>
      <c r="H386" s="188"/>
      <c r="I386" s="188"/>
      <c r="J386" s="188"/>
      <c r="K386" s="188"/>
      <c r="L386" s="234">
        <v>130638479.22</v>
      </c>
      <c r="M386" s="214"/>
      <c r="N386" s="214"/>
      <c r="P386" s="7"/>
    </row>
    <row r="387" spans="1:16" ht="12" customHeight="1" x14ac:dyDescent="0.2">
      <c r="A387" s="7"/>
      <c r="B387" s="21"/>
      <c r="C387" s="7"/>
      <c r="D387" s="7"/>
      <c r="E387" s="188" t="s">
        <v>657</v>
      </c>
      <c r="F387" s="188"/>
      <c r="G387" s="188"/>
      <c r="H387" s="188"/>
      <c r="I387" s="188"/>
      <c r="J387" s="188"/>
      <c r="K387" s="188"/>
      <c r="L387" s="234">
        <v>23343240.219999999</v>
      </c>
      <c r="M387" s="214"/>
      <c r="N387" s="214"/>
      <c r="P387" s="7"/>
    </row>
    <row r="388" spans="1:16" ht="12" customHeight="1" x14ac:dyDescent="0.2">
      <c r="A388" s="7"/>
      <c r="B388" s="21"/>
      <c r="C388" s="7"/>
      <c r="D388" s="7"/>
      <c r="E388" s="188" t="s">
        <v>658</v>
      </c>
      <c r="F388" s="188"/>
      <c r="G388" s="188"/>
      <c r="H388" s="188"/>
      <c r="I388" s="188"/>
      <c r="J388" s="188"/>
      <c r="K388" s="188"/>
      <c r="L388" s="234">
        <v>0</v>
      </c>
      <c r="M388" s="214"/>
      <c r="N388" s="214"/>
      <c r="P388" s="7"/>
    </row>
    <row r="389" spans="1:16" ht="12" customHeight="1" x14ac:dyDescent="0.2">
      <c r="A389" s="7"/>
      <c r="B389" s="21"/>
      <c r="C389" s="7"/>
      <c r="D389" s="7"/>
      <c r="E389" s="188" t="s">
        <v>659</v>
      </c>
      <c r="F389" s="188"/>
      <c r="G389" s="188"/>
      <c r="H389" s="188"/>
      <c r="I389" s="188"/>
      <c r="J389" s="188"/>
      <c r="K389" s="188"/>
      <c r="L389" s="234">
        <v>0</v>
      </c>
      <c r="M389" s="214"/>
      <c r="N389" s="214"/>
      <c r="P389" s="7"/>
    </row>
    <row r="390" spans="1:16" ht="12" customHeight="1" x14ac:dyDescent="0.2">
      <c r="A390" s="7"/>
      <c r="B390" s="21"/>
      <c r="C390" s="7"/>
      <c r="D390" s="7"/>
      <c r="E390" s="188" t="s">
        <v>660</v>
      </c>
      <c r="F390" s="188"/>
      <c r="G390" s="188"/>
      <c r="H390" s="188"/>
      <c r="I390" s="188"/>
      <c r="J390" s="188"/>
      <c r="K390" s="188"/>
      <c r="L390" s="234">
        <v>9226815.7400000002</v>
      </c>
      <c r="M390" s="214"/>
      <c r="N390" s="214"/>
      <c r="P390" s="7"/>
    </row>
    <row r="391" spans="1:16" ht="12" customHeight="1" x14ac:dyDescent="0.2">
      <c r="A391" s="7"/>
      <c r="B391" s="21"/>
      <c r="C391" s="7"/>
      <c r="D391" s="7"/>
      <c r="E391" s="188" t="s">
        <v>661</v>
      </c>
      <c r="F391" s="188"/>
      <c r="G391" s="188"/>
      <c r="H391" s="188"/>
      <c r="I391" s="188"/>
      <c r="J391" s="188"/>
      <c r="K391" s="188"/>
      <c r="L391" s="234">
        <v>0</v>
      </c>
      <c r="M391" s="214"/>
      <c r="N391" s="214"/>
      <c r="P391" s="7"/>
    </row>
    <row r="392" spans="1:16" ht="12" customHeight="1" x14ac:dyDescent="0.25">
      <c r="A392" s="7"/>
      <c r="B392" s="21"/>
      <c r="C392" s="7"/>
      <c r="D392" s="7"/>
      <c r="E392" s="268" t="s">
        <v>662</v>
      </c>
      <c r="F392" s="269"/>
      <c r="G392" s="269"/>
      <c r="H392" s="269"/>
      <c r="I392" s="269"/>
      <c r="J392" s="269"/>
      <c r="K392" s="270"/>
      <c r="L392" s="271">
        <f>SUM(L386:N391)</f>
        <v>163208535.18000001</v>
      </c>
      <c r="M392" s="271"/>
      <c r="N392" s="271"/>
      <c r="P392" s="7"/>
    </row>
    <row r="393" spans="1:16" ht="12" customHeight="1" x14ac:dyDescent="0.25">
      <c r="A393" s="7"/>
      <c r="B393" s="21"/>
      <c r="C393" s="7"/>
      <c r="D393" s="7"/>
      <c r="E393" s="7"/>
      <c r="F393" s="7"/>
      <c r="G393" s="7"/>
      <c r="H393" s="7"/>
      <c r="I393" s="7"/>
      <c r="J393" s="7"/>
      <c r="K393" s="7"/>
      <c r="L393" s="7"/>
      <c r="M393" s="7"/>
      <c r="N393" s="7"/>
      <c r="O393" s="7"/>
      <c r="P393" s="7"/>
    </row>
    <row r="394" spans="1:16" ht="12" customHeight="1" x14ac:dyDescent="0.2">
      <c r="A394" s="7"/>
      <c r="B394" s="21"/>
      <c r="C394" s="33" t="s">
        <v>364</v>
      </c>
      <c r="D394" s="7"/>
      <c r="E394" s="7"/>
      <c r="F394" s="7"/>
      <c r="G394" s="7"/>
      <c r="H394" s="7"/>
      <c r="I394" s="7"/>
      <c r="J394" s="7"/>
      <c r="K394" s="7"/>
      <c r="L394" s="7"/>
      <c r="M394" s="7"/>
      <c r="N394" s="7"/>
      <c r="O394" s="7"/>
      <c r="P394" s="7"/>
    </row>
    <row r="395" spans="1:16" ht="12" customHeight="1" x14ac:dyDescent="0.25">
      <c r="A395" s="7"/>
      <c r="B395" s="21"/>
      <c r="C395" s="7"/>
      <c r="D395" s="7"/>
      <c r="E395" s="7"/>
      <c r="F395" s="7"/>
      <c r="G395" s="7"/>
      <c r="H395" s="7"/>
      <c r="I395" s="7"/>
      <c r="J395" s="7"/>
      <c r="K395" s="7"/>
      <c r="L395" s="7"/>
      <c r="M395" s="7"/>
      <c r="N395" s="7"/>
      <c r="O395" s="7"/>
      <c r="P395" s="7"/>
    </row>
    <row r="396" spans="1:16" ht="12" customHeight="1" x14ac:dyDescent="0.25">
      <c r="A396" s="7"/>
      <c r="B396" s="21"/>
      <c r="C396" s="258" t="s">
        <v>192</v>
      </c>
      <c r="D396" s="259"/>
      <c r="E396" s="259"/>
      <c r="F396" s="259"/>
      <c r="G396" s="259"/>
      <c r="H396" s="259"/>
      <c r="I396" s="259"/>
      <c r="J396" s="260"/>
      <c r="K396" s="211" t="s">
        <v>197</v>
      </c>
      <c r="L396" s="212"/>
      <c r="M396" s="213"/>
      <c r="N396" s="211" t="s">
        <v>201</v>
      </c>
      <c r="O396" s="212"/>
      <c r="P396" s="213"/>
    </row>
    <row r="397" spans="1:16" ht="12" customHeight="1" x14ac:dyDescent="0.2">
      <c r="A397" s="7"/>
      <c r="B397" s="21"/>
      <c r="C397" s="299" t="s">
        <v>663</v>
      </c>
      <c r="D397" s="300"/>
      <c r="E397" s="300"/>
      <c r="F397" s="300"/>
      <c r="G397" s="300"/>
      <c r="H397" s="300"/>
      <c r="I397" s="300"/>
      <c r="J397" s="301"/>
      <c r="K397" s="302">
        <v>51469516.840000004</v>
      </c>
      <c r="L397" s="303"/>
      <c r="M397" s="304"/>
      <c r="N397" s="305">
        <f>K397/L392</f>
        <v>0.31536044841794042</v>
      </c>
      <c r="O397" s="306"/>
      <c r="P397" s="307"/>
    </row>
    <row r="398" spans="1:16" ht="12" customHeight="1" x14ac:dyDescent="0.2">
      <c r="A398" s="7"/>
      <c r="B398" s="21"/>
      <c r="C398" s="299"/>
      <c r="D398" s="300"/>
      <c r="E398" s="300"/>
      <c r="F398" s="300"/>
      <c r="G398" s="300"/>
      <c r="H398" s="300"/>
      <c r="I398" s="300"/>
      <c r="J398" s="301"/>
      <c r="K398" s="302"/>
      <c r="L398" s="303"/>
      <c r="M398" s="304"/>
      <c r="N398" s="305"/>
      <c r="O398" s="306"/>
      <c r="P398" s="307"/>
    </row>
    <row r="399" spans="1:16" ht="12" customHeight="1" x14ac:dyDescent="0.2">
      <c r="A399" s="7"/>
      <c r="B399" s="21"/>
      <c r="C399" s="299"/>
      <c r="D399" s="300"/>
      <c r="E399" s="300"/>
      <c r="F399" s="300"/>
      <c r="G399" s="300"/>
      <c r="H399" s="300"/>
      <c r="I399" s="300"/>
      <c r="J399" s="301"/>
      <c r="K399" s="302"/>
      <c r="L399" s="303"/>
      <c r="M399" s="304"/>
      <c r="N399" s="305"/>
      <c r="O399" s="306"/>
      <c r="P399" s="307"/>
    </row>
    <row r="400" spans="1:16" ht="12" customHeight="1" x14ac:dyDescent="0.25">
      <c r="A400" s="7"/>
      <c r="B400" s="21"/>
      <c r="C400" s="7"/>
      <c r="D400" s="7"/>
      <c r="E400" s="7"/>
      <c r="F400" s="7"/>
      <c r="G400" s="7"/>
      <c r="H400" s="7"/>
      <c r="I400" s="7"/>
      <c r="J400" s="7"/>
      <c r="K400" s="7"/>
      <c r="L400" s="7"/>
      <c r="M400" s="7"/>
      <c r="N400" s="7"/>
      <c r="O400" s="7"/>
      <c r="P400" s="7"/>
    </row>
    <row r="401" spans="1:17" ht="12" customHeight="1" x14ac:dyDescent="0.25">
      <c r="A401" s="1"/>
      <c r="B401" s="25" t="s">
        <v>51</v>
      </c>
      <c r="C401" s="14" t="s">
        <v>52</v>
      </c>
    </row>
    <row r="402" spans="1:17" ht="12" customHeight="1" x14ac:dyDescent="0.25">
      <c r="A402" s="1"/>
      <c r="B402" s="25"/>
      <c r="C402" s="14"/>
    </row>
    <row r="403" spans="1:17" s="29" customFormat="1" ht="12" customHeight="1" x14ac:dyDescent="0.25">
      <c r="A403" s="28"/>
      <c r="B403" s="60" t="s">
        <v>84</v>
      </c>
      <c r="C403" s="191" t="s">
        <v>53</v>
      </c>
      <c r="D403" s="191"/>
      <c r="E403" s="191"/>
      <c r="F403" s="191"/>
      <c r="G403" s="191"/>
      <c r="H403" s="191"/>
      <c r="I403" s="191"/>
      <c r="J403" s="191"/>
      <c r="K403" s="191"/>
      <c r="L403" s="191"/>
      <c r="M403" s="191"/>
      <c r="N403" s="191"/>
      <c r="O403" s="191"/>
      <c r="P403" s="191"/>
      <c r="Q403" s="42"/>
    </row>
    <row r="404" spans="1:17" s="29" customFormat="1" ht="12" customHeight="1" x14ac:dyDescent="0.25">
      <c r="A404" s="28"/>
      <c r="B404" s="44"/>
      <c r="C404" s="45"/>
      <c r="D404" s="45"/>
      <c r="E404" s="45"/>
      <c r="F404" s="45"/>
      <c r="G404" s="45"/>
      <c r="H404" s="45"/>
      <c r="I404" s="45"/>
      <c r="J404" s="45"/>
      <c r="K404" s="45"/>
      <c r="L404" s="45"/>
      <c r="M404" s="45"/>
      <c r="N404" s="45"/>
      <c r="O404" s="45"/>
      <c r="P404" s="45"/>
      <c r="Q404" s="42"/>
    </row>
    <row r="405" spans="1:17" s="29" customFormat="1" ht="12" customHeight="1" x14ac:dyDescent="0.25">
      <c r="A405" s="28"/>
      <c r="B405" s="44"/>
      <c r="C405" s="43" t="s">
        <v>222</v>
      </c>
      <c r="D405" s="45"/>
      <c r="E405" s="45"/>
      <c r="F405" s="45"/>
      <c r="G405" s="45"/>
      <c r="H405" s="45"/>
      <c r="I405" s="45"/>
      <c r="J405" s="45"/>
      <c r="K405" s="45"/>
      <c r="L405" s="45"/>
      <c r="M405" s="45"/>
      <c r="N405" s="45"/>
      <c r="O405" s="45"/>
      <c r="P405" s="45"/>
      <c r="Q405" s="42"/>
    </row>
    <row r="406" spans="1:17" s="29" customFormat="1" ht="12" customHeight="1" x14ac:dyDescent="0.25">
      <c r="A406" s="28"/>
      <c r="B406" s="44"/>
      <c r="C406" s="45"/>
      <c r="D406" s="45"/>
      <c r="E406" s="45"/>
      <c r="F406" s="45"/>
      <c r="G406" s="45"/>
      <c r="H406" s="45"/>
      <c r="I406" s="45"/>
      <c r="J406" s="45"/>
      <c r="K406" s="45"/>
      <c r="L406" s="45"/>
      <c r="M406" s="45"/>
      <c r="N406" s="45"/>
      <c r="O406" s="45"/>
      <c r="P406" s="45"/>
      <c r="Q406" s="42"/>
    </row>
    <row r="407" spans="1:17" s="29" customFormat="1" ht="12" customHeight="1" x14ac:dyDescent="0.25">
      <c r="B407" s="60" t="s">
        <v>83</v>
      </c>
      <c r="C407" s="191" t="s">
        <v>54</v>
      </c>
      <c r="D407" s="191"/>
      <c r="E407" s="191"/>
      <c r="F407" s="191"/>
      <c r="G407" s="191"/>
      <c r="H407" s="191"/>
      <c r="I407" s="191"/>
      <c r="J407" s="191"/>
      <c r="K407" s="191"/>
      <c r="L407" s="191"/>
      <c r="M407" s="191"/>
      <c r="N407" s="191"/>
      <c r="O407" s="191"/>
      <c r="P407" s="191"/>
      <c r="Q407" s="42"/>
    </row>
    <row r="408" spans="1:17" s="29" customFormat="1" ht="12" customHeight="1" x14ac:dyDescent="0.25">
      <c r="B408" s="44"/>
      <c r="C408" s="124"/>
      <c r="D408" s="124"/>
      <c r="E408" s="124"/>
      <c r="F408" s="124"/>
      <c r="G408" s="124"/>
      <c r="H408" s="124"/>
      <c r="I408" s="124"/>
      <c r="J408" s="124"/>
      <c r="K408" s="124"/>
      <c r="L408" s="124"/>
      <c r="M408" s="124"/>
      <c r="N408" s="124"/>
      <c r="O408" s="124"/>
      <c r="P408" s="124"/>
      <c r="Q408" s="42"/>
    </row>
    <row r="409" spans="1:17" s="29" customFormat="1" ht="12" customHeight="1" x14ac:dyDescent="0.2">
      <c r="B409" s="44"/>
      <c r="C409" s="43" t="s">
        <v>365</v>
      </c>
      <c r="D409" s="31"/>
      <c r="E409" s="31"/>
      <c r="F409" s="31"/>
      <c r="G409" s="31"/>
      <c r="H409" s="31"/>
      <c r="I409" s="31"/>
      <c r="J409" s="124"/>
      <c r="K409" s="124"/>
      <c r="L409" s="124"/>
      <c r="M409" s="124"/>
      <c r="N409" s="124"/>
      <c r="O409" s="124"/>
      <c r="P409" s="124"/>
      <c r="Q409" s="42"/>
    </row>
    <row r="410" spans="1:17" s="29" customFormat="1" ht="12" customHeight="1" x14ac:dyDescent="0.2">
      <c r="B410" s="44"/>
      <c r="C410" s="43"/>
      <c r="D410" s="31"/>
      <c r="E410" s="31"/>
      <c r="F410" s="31"/>
      <c r="G410" s="31"/>
      <c r="H410" s="31"/>
      <c r="I410" s="31"/>
      <c r="J410" s="124"/>
      <c r="K410" s="124"/>
      <c r="L410" s="124"/>
      <c r="M410" s="124"/>
      <c r="N410" s="124"/>
      <c r="O410" s="124"/>
      <c r="P410" s="124"/>
      <c r="Q410" s="42"/>
    </row>
    <row r="411" spans="1:17" s="29" customFormat="1" ht="12" customHeight="1" x14ac:dyDescent="0.2">
      <c r="B411" s="44"/>
      <c r="C411" s="43" t="s">
        <v>366</v>
      </c>
      <c r="D411" s="31"/>
      <c r="E411" s="31"/>
      <c r="F411" s="31"/>
      <c r="G411" s="31"/>
      <c r="H411" s="31"/>
      <c r="I411" s="125">
        <f>M357+M364-L392</f>
        <v>25525975.49000001</v>
      </c>
      <c r="J411" s="124"/>
      <c r="K411" s="124"/>
      <c r="L411" s="124"/>
      <c r="M411" s="124"/>
      <c r="N411" s="124"/>
      <c r="O411" s="124"/>
      <c r="P411" s="124"/>
      <c r="Q411" s="42"/>
    </row>
    <row r="412" spans="1:17" s="29" customFormat="1" ht="12" customHeight="1" x14ac:dyDescent="0.2">
      <c r="B412" s="44"/>
      <c r="C412" s="43" t="s">
        <v>367</v>
      </c>
      <c r="D412" s="31"/>
      <c r="E412" s="31"/>
      <c r="F412" s="31"/>
      <c r="G412" s="31"/>
      <c r="H412" s="31"/>
      <c r="I412" s="125">
        <v>189077906.97999999</v>
      </c>
      <c r="J412" s="124"/>
      <c r="K412" s="124"/>
      <c r="L412" s="124"/>
      <c r="M412" s="124"/>
      <c r="N412" s="124"/>
      <c r="O412" s="124"/>
      <c r="P412" s="124"/>
      <c r="Q412" s="42"/>
    </row>
    <row r="413" spans="1:17" s="29" customFormat="1" ht="12" customHeight="1" x14ac:dyDescent="0.2">
      <c r="B413" s="44"/>
      <c r="C413" s="43" t="s">
        <v>368</v>
      </c>
      <c r="D413" s="31"/>
      <c r="E413" s="31"/>
      <c r="F413" s="31"/>
      <c r="G413" s="31"/>
      <c r="H413" s="31"/>
      <c r="I413" s="125">
        <v>-77724355.989999995</v>
      </c>
      <c r="J413" s="124"/>
      <c r="K413" s="124"/>
      <c r="L413" s="124"/>
      <c r="M413" s="124"/>
      <c r="N413" s="124"/>
      <c r="O413" s="124"/>
      <c r="P413" s="124"/>
      <c r="Q413" s="42"/>
    </row>
    <row r="414" spans="1:17" s="29" customFormat="1" ht="17.25" customHeight="1" x14ac:dyDescent="0.25">
      <c r="B414" s="44"/>
      <c r="C414" s="124"/>
      <c r="D414" s="124"/>
      <c r="E414" s="124"/>
      <c r="F414" s="124"/>
      <c r="G414" s="124"/>
      <c r="H414" s="124"/>
      <c r="I414" s="124"/>
      <c r="J414" s="124"/>
      <c r="K414" s="124"/>
      <c r="L414" s="124"/>
      <c r="M414" s="124"/>
      <c r="N414" s="124"/>
      <c r="O414" s="124"/>
      <c r="P414" s="124"/>
      <c r="Q414" s="42"/>
    </row>
    <row r="415" spans="1:17" ht="17.25" hidden="1" customHeight="1" x14ac:dyDescent="0.2">
      <c r="B415" s="22"/>
      <c r="C415" s="49"/>
      <c r="D415" s="49"/>
      <c r="E415" s="49"/>
      <c r="F415" s="49"/>
      <c r="G415" s="49"/>
      <c r="H415" s="49"/>
      <c r="I415" s="210" t="s">
        <v>552</v>
      </c>
      <c r="J415" s="210"/>
      <c r="K415" s="210"/>
      <c r="L415" s="210" t="s">
        <v>553</v>
      </c>
      <c r="M415" s="210"/>
      <c r="N415" s="210"/>
      <c r="O415" s="49"/>
      <c r="P415" s="49"/>
    </row>
    <row r="416" spans="1:17" ht="17.25" hidden="1" customHeight="1" x14ac:dyDescent="0.2">
      <c r="B416" s="22"/>
      <c r="C416" s="49"/>
      <c r="D416" s="49"/>
      <c r="E416" s="49"/>
      <c r="F416" s="49"/>
      <c r="G416" s="49"/>
      <c r="H416" s="49"/>
      <c r="I416" s="210" t="s">
        <v>554</v>
      </c>
      <c r="J416" s="210"/>
      <c r="K416" s="210"/>
      <c r="L416" s="210" t="s">
        <v>555</v>
      </c>
      <c r="M416" s="210"/>
      <c r="N416" s="210"/>
      <c r="O416" s="49"/>
      <c r="P416" s="49"/>
    </row>
    <row r="417" spans="1:16" ht="17.25" customHeight="1" x14ac:dyDescent="0.25">
      <c r="B417" s="22"/>
      <c r="C417" s="49"/>
      <c r="D417" s="49"/>
      <c r="E417" s="49"/>
      <c r="F417" s="49"/>
      <c r="G417" s="49"/>
      <c r="H417" s="49"/>
      <c r="I417" s="49"/>
      <c r="J417" s="49"/>
      <c r="K417" s="49"/>
      <c r="L417" s="49"/>
      <c r="M417" s="49"/>
      <c r="N417" s="49"/>
      <c r="O417" s="49"/>
      <c r="P417" s="49"/>
    </row>
    <row r="418" spans="1:16" ht="12" customHeight="1" x14ac:dyDescent="0.25">
      <c r="A418" s="2"/>
      <c r="B418" s="25" t="s">
        <v>58</v>
      </c>
      <c r="C418" s="14" t="s">
        <v>59</v>
      </c>
    </row>
    <row r="419" spans="1:16" ht="12" customHeight="1" x14ac:dyDescent="0.25">
      <c r="A419" s="2"/>
      <c r="B419" s="25"/>
      <c r="C419" s="14"/>
    </row>
    <row r="420" spans="1:16" ht="12" customHeight="1" x14ac:dyDescent="0.25">
      <c r="A420" s="15"/>
      <c r="B420" s="26"/>
      <c r="C420" s="2" t="s">
        <v>25</v>
      </c>
      <c r="D420" s="15"/>
      <c r="E420" s="16"/>
      <c r="F420" s="15"/>
      <c r="G420" s="16"/>
      <c r="H420" s="15"/>
      <c r="I420" s="16"/>
      <c r="J420" s="15"/>
      <c r="K420" s="16"/>
      <c r="L420" s="15"/>
      <c r="M420" s="16"/>
      <c r="N420" s="15"/>
      <c r="O420" s="16"/>
      <c r="P420" s="15"/>
    </row>
    <row r="421" spans="1:16" ht="12" customHeight="1" x14ac:dyDescent="0.25">
      <c r="A421" s="16"/>
      <c r="B421" s="26"/>
      <c r="C421" s="2"/>
      <c r="D421" s="16"/>
      <c r="E421" s="16"/>
      <c r="F421" s="16"/>
      <c r="G421" s="16"/>
      <c r="H421" s="16"/>
      <c r="I421" s="16"/>
      <c r="J421" s="16"/>
      <c r="K421" s="16"/>
      <c r="L421" s="16"/>
      <c r="M421" s="16"/>
      <c r="N421" s="16"/>
      <c r="O421" s="16"/>
      <c r="P421" s="16"/>
    </row>
    <row r="422" spans="1:16" ht="12" customHeight="1" x14ac:dyDescent="0.25">
      <c r="A422" s="15"/>
      <c r="B422" s="61" t="s">
        <v>84</v>
      </c>
      <c r="C422" s="298" t="s">
        <v>79</v>
      </c>
      <c r="D422" s="298"/>
      <c r="E422" s="298"/>
      <c r="F422" s="298"/>
      <c r="G422" s="298"/>
      <c r="H422" s="298"/>
      <c r="I422" s="298"/>
      <c r="J422" s="298"/>
      <c r="K422" s="298"/>
      <c r="L422" s="298"/>
      <c r="M422" s="298"/>
      <c r="N422" s="298"/>
      <c r="O422" s="298"/>
      <c r="P422" s="298"/>
    </row>
    <row r="424" spans="1:16" ht="12" customHeight="1" x14ac:dyDescent="0.25">
      <c r="E424" s="258" t="s">
        <v>192</v>
      </c>
      <c r="F424" s="259"/>
      <c r="G424" s="259"/>
      <c r="H424" s="260"/>
      <c r="I424" s="211">
        <v>2021</v>
      </c>
      <c r="J424" s="212"/>
      <c r="K424" s="213"/>
      <c r="L424" s="211">
        <v>2020</v>
      </c>
      <c r="M424" s="212"/>
      <c r="N424" s="213"/>
    </row>
    <row r="425" spans="1:16" ht="12" customHeight="1" x14ac:dyDescent="0.2">
      <c r="A425" s="1"/>
      <c r="E425" s="203" t="s">
        <v>664</v>
      </c>
      <c r="F425" s="204"/>
      <c r="G425" s="204"/>
      <c r="H425" s="205"/>
      <c r="I425" s="206">
        <v>0</v>
      </c>
      <c r="J425" s="325"/>
      <c r="K425" s="326"/>
      <c r="L425" s="206">
        <v>0</v>
      </c>
      <c r="M425" s="325"/>
      <c r="N425" s="326"/>
    </row>
    <row r="426" spans="1:16" ht="12" customHeight="1" x14ac:dyDescent="0.2">
      <c r="A426" s="1"/>
      <c r="E426" s="203" t="s">
        <v>575</v>
      </c>
      <c r="F426" s="204"/>
      <c r="G426" s="204"/>
      <c r="H426" s="205"/>
      <c r="I426" s="418">
        <v>13200120.08</v>
      </c>
      <c r="J426" s="419"/>
      <c r="K426" s="420"/>
      <c r="L426" s="418">
        <v>12649610.99</v>
      </c>
      <c r="M426" s="419"/>
      <c r="N426" s="420"/>
    </row>
    <row r="427" spans="1:16" ht="12" customHeight="1" x14ac:dyDescent="0.2">
      <c r="A427" s="1"/>
      <c r="E427" s="203" t="s">
        <v>665</v>
      </c>
      <c r="F427" s="204"/>
      <c r="G427" s="204"/>
      <c r="H427" s="205"/>
      <c r="I427" s="206">
        <v>0</v>
      </c>
      <c r="J427" s="325"/>
      <c r="K427" s="326"/>
      <c r="L427" s="206">
        <v>0</v>
      </c>
      <c r="M427" s="325"/>
      <c r="N427" s="326"/>
    </row>
    <row r="428" spans="1:16" ht="12" customHeight="1" x14ac:dyDescent="0.2">
      <c r="A428" s="1"/>
      <c r="E428" s="203" t="s">
        <v>576</v>
      </c>
      <c r="F428" s="204"/>
      <c r="G428" s="204"/>
      <c r="H428" s="205"/>
      <c r="I428" s="367">
        <v>0</v>
      </c>
      <c r="J428" s="325"/>
      <c r="K428" s="326"/>
      <c r="L428" s="367">
        <v>0</v>
      </c>
      <c r="M428" s="325"/>
      <c r="N428" s="326"/>
    </row>
    <row r="429" spans="1:16" ht="12" customHeight="1" x14ac:dyDescent="0.2">
      <c r="A429" s="1"/>
      <c r="E429" s="203" t="s">
        <v>577</v>
      </c>
      <c r="F429" s="204"/>
      <c r="G429" s="204"/>
      <c r="H429" s="205"/>
      <c r="I429" s="367">
        <v>0</v>
      </c>
      <c r="J429" s="325"/>
      <c r="K429" s="326"/>
      <c r="L429" s="367">
        <v>0</v>
      </c>
      <c r="M429" s="325"/>
      <c r="N429" s="326"/>
    </row>
    <row r="430" spans="1:16" ht="12" customHeight="1" x14ac:dyDescent="0.2">
      <c r="E430" s="203" t="s">
        <v>666</v>
      </c>
      <c r="F430" s="204"/>
      <c r="G430" s="204"/>
      <c r="H430" s="205"/>
      <c r="I430" s="206">
        <v>0</v>
      </c>
      <c r="J430" s="325"/>
      <c r="K430" s="326"/>
      <c r="L430" s="206">
        <v>0</v>
      </c>
      <c r="M430" s="325"/>
      <c r="N430" s="326"/>
    </row>
    <row r="431" spans="1:16" ht="12" customHeight="1" x14ac:dyDescent="0.2">
      <c r="E431" s="203" t="s">
        <v>667</v>
      </c>
      <c r="F431" s="204"/>
      <c r="G431" s="204"/>
      <c r="H431" s="205"/>
      <c r="I431" s="206">
        <v>0</v>
      </c>
      <c r="J431" s="325"/>
      <c r="K431" s="326"/>
      <c r="L431" s="206">
        <v>0</v>
      </c>
      <c r="M431" s="325"/>
      <c r="N431" s="326"/>
    </row>
    <row r="432" spans="1:16" ht="12" customHeight="1" x14ac:dyDescent="0.25">
      <c r="E432" s="262" t="s">
        <v>668</v>
      </c>
      <c r="F432" s="263"/>
      <c r="G432" s="263"/>
      <c r="H432" s="264"/>
      <c r="I432" s="265">
        <f>SUM(I425:K431)</f>
        <v>13200120.08</v>
      </c>
      <c r="J432" s="266"/>
      <c r="K432" s="267"/>
      <c r="L432" s="265">
        <f>SUM(L425:N431)</f>
        <v>12649610.99</v>
      </c>
      <c r="M432" s="266"/>
      <c r="N432" s="267"/>
    </row>
    <row r="434" spans="1:18" s="29" customFormat="1" ht="10.199999999999999" x14ac:dyDescent="0.25">
      <c r="A434" s="64"/>
      <c r="B434" s="60" t="s">
        <v>83</v>
      </c>
      <c r="C434" s="190" t="s">
        <v>80</v>
      </c>
      <c r="D434" s="190"/>
      <c r="E434" s="190"/>
      <c r="F434" s="190"/>
      <c r="G434" s="190"/>
      <c r="H434" s="190"/>
      <c r="I434" s="190"/>
      <c r="J434" s="190"/>
      <c r="K434" s="190"/>
      <c r="L434" s="190"/>
      <c r="M434" s="190"/>
      <c r="N434" s="190"/>
      <c r="O434" s="190"/>
      <c r="P434" s="190"/>
      <c r="Q434" s="42"/>
    </row>
    <row r="435" spans="1:18" s="29" customFormat="1" ht="10.199999999999999" x14ac:dyDescent="0.25">
      <c r="A435" s="64"/>
      <c r="B435" s="60"/>
      <c r="C435" s="190"/>
      <c r="D435" s="190"/>
      <c r="E435" s="190"/>
      <c r="F435" s="190"/>
      <c r="G435" s="190"/>
      <c r="H435" s="190"/>
      <c r="I435" s="190"/>
      <c r="J435" s="190"/>
      <c r="K435" s="190"/>
      <c r="L435" s="190"/>
      <c r="M435" s="190"/>
      <c r="N435" s="190"/>
      <c r="O435" s="190"/>
      <c r="P435" s="190"/>
      <c r="Q435" s="42"/>
    </row>
    <row r="436" spans="1:18" s="29" customFormat="1" ht="10.199999999999999" x14ac:dyDescent="0.25">
      <c r="A436" s="28"/>
      <c r="B436" s="54"/>
      <c r="C436" s="190"/>
      <c r="D436" s="190"/>
      <c r="E436" s="190"/>
      <c r="F436" s="190"/>
      <c r="G436" s="190"/>
      <c r="H436" s="190"/>
      <c r="I436" s="190"/>
      <c r="J436" s="190"/>
      <c r="K436" s="190"/>
      <c r="L436" s="190"/>
      <c r="M436" s="190"/>
      <c r="N436" s="190"/>
      <c r="O436" s="190"/>
      <c r="P436" s="190"/>
      <c r="Q436" s="42"/>
    </row>
    <row r="437" spans="1:18" ht="12" customHeight="1" x14ac:dyDescent="0.25">
      <c r="A437" s="1"/>
      <c r="B437" s="23"/>
      <c r="C437" s="13"/>
      <c r="D437" s="13"/>
      <c r="E437" s="13"/>
      <c r="F437" s="13"/>
      <c r="G437" s="13"/>
      <c r="H437" s="13"/>
      <c r="I437" s="13"/>
      <c r="J437" s="13"/>
      <c r="K437" s="13"/>
      <c r="L437" s="13"/>
      <c r="M437" s="13"/>
      <c r="N437" s="13"/>
      <c r="O437" s="13"/>
      <c r="P437" s="13"/>
    </row>
    <row r="438" spans="1:18" ht="12" customHeight="1" x14ac:dyDescent="0.25">
      <c r="A438" s="1"/>
      <c r="B438" s="23"/>
      <c r="C438" s="13"/>
      <c r="D438" s="13"/>
      <c r="E438" s="258" t="s">
        <v>192</v>
      </c>
      <c r="F438" s="259"/>
      <c r="G438" s="259"/>
      <c r="H438" s="260"/>
      <c r="I438" s="211">
        <v>2021</v>
      </c>
      <c r="J438" s="212"/>
      <c r="K438" s="213"/>
      <c r="L438" s="211" t="s">
        <v>369</v>
      </c>
      <c r="M438" s="212"/>
      <c r="N438" s="213"/>
      <c r="O438" s="13"/>
      <c r="P438" s="13"/>
    </row>
    <row r="439" spans="1:18" ht="12" customHeight="1" x14ac:dyDescent="0.25">
      <c r="A439" s="1"/>
      <c r="B439" s="23"/>
      <c r="C439" s="13"/>
      <c r="D439" s="13"/>
      <c r="E439" s="257" t="s">
        <v>598</v>
      </c>
      <c r="F439" s="208"/>
      <c r="G439" s="208"/>
      <c r="H439" s="209"/>
      <c r="I439" s="207">
        <v>3172754.38</v>
      </c>
      <c r="J439" s="208"/>
      <c r="K439" s="209"/>
      <c r="L439" s="237">
        <v>0</v>
      </c>
      <c r="M439" s="238"/>
      <c r="N439" s="239"/>
      <c r="O439" s="13"/>
      <c r="P439" s="13"/>
    </row>
    <row r="440" spans="1:18" ht="12" customHeight="1" x14ac:dyDescent="0.2">
      <c r="A440" s="1"/>
      <c r="B440" s="23"/>
      <c r="C440" s="13"/>
      <c r="D440" s="13"/>
      <c r="E440" s="203" t="s">
        <v>600</v>
      </c>
      <c r="F440" s="204"/>
      <c r="G440" s="204"/>
      <c r="H440" s="205"/>
      <c r="I440" s="206">
        <v>0</v>
      </c>
      <c r="J440" s="204"/>
      <c r="K440" s="205"/>
      <c r="L440" s="237">
        <v>0</v>
      </c>
      <c r="M440" s="238"/>
      <c r="N440" s="239"/>
      <c r="O440" s="168" t="s">
        <v>544</v>
      </c>
      <c r="P440" s="13"/>
      <c r="Q440" s="23" t="s">
        <v>544</v>
      </c>
      <c r="R440" s="8" t="s">
        <v>544</v>
      </c>
    </row>
    <row r="441" spans="1:18" ht="12" customHeight="1" x14ac:dyDescent="0.2">
      <c r="A441" s="1"/>
      <c r="B441" s="23"/>
      <c r="C441" s="13"/>
      <c r="D441" s="13"/>
      <c r="E441" s="203" t="s">
        <v>601</v>
      </c>
      <c r="F441" s="204"/>
      <c r="G441" s="204"/>
      <c r="H441" s="205"/>
      <c r="I441" s="206">
        <v>0</v>
      </c>
      <c r="J441" s="204"/>
      <c r="K441" s="205"/>
      <c r="L441" s="237">
        <v>0</v>
      </c>
      <c r="M441" s="238"/>
      <c r="N441" s="239"/>
      <c r="O441" s="13"/>
      <c r="P441" s="13"/>
    </row>
    <row r="442" spans="1:18" ht="12" customHeight="1" x14ac:dyDescent="0.2">
      <c r="A442" s="1"/>
      <c r="B442" s="23"/>
      <c r="C442" s="13"/>
      <c r="D442" s="13"/>
      <c r="E442" s="203" t="s">
        <v>602</v>
      </c>
      <c r="F442" s="204"/>
      <c r="G442" s="204"/>
      <c r="H442" s="205"/>
      <c r="I442" s="206">
        <v>0</v>
      </c>
      <c r="J442" s="204"/>
      <c r="K442" s="205"/>
      <c r="L442" s="237">
        <v>0</v>
      </c>
      <c r="M442" s="238"/>
      <c r="N442" s="239"/>
      <c r="O442" s="13"/>
      <c r="P442" s="13"/>
    </row>
    <row r="443" spans="1:18" ht="12" customHeight="1" x14ac:dyDescent="0.2">
      <c r="A443" s="1"/>
      <c r="B443" s="23"/>
      <c r="C443" s="13"/>
      <c r="D443" s="13"/>
      <c r="E443" s="203" t="s">
        <v>603</v>
      </c>
      <c r="F443" s="204"/>
      <c r="G443" s="204"/>
      <c r="H443" s="205"/>
      <c r="I443" s="206">
        <v>0</v>
      </c>
      <c r="J443" s="204"/>
      <c r="K443" s="205"/>
      <c r="L443" s="237">
        <v>0</v>
      </c>
      <c r="M443" s="238"/>
      <c r="N443" s="239"/>
      <c r="O443" s="13"/>
      <c r="P443" s="13"/>
    </row>
    <row r="444" spans="1:18" ht="12" customHeight="1" x14ac:dyDescent="0.2">
      <c r="A444" s="1"/>
      <c r="B444" s="23"/>
      <c r="C444" s="13"/>
      <c r="D444" s="13"/>
      <c r="E444" s="203" t="s">
        <v>604</v>
      </c>
      <c r="F444" s="204"/>
      <c r="G444" s="204"/>
      <c r="H444" s="205"/>
      <c r="I444" s="206">
        <v>2478324.7999999998</v>
      </c>
      <c r="J444" s="204"/>
      <c r="K444" s="205"/>
      <c r="L444" s="237">
        <v>0</v>
      </c>
      <c r="M444" s="238"/>
      <c r="N444" s="239"/>
      <c r="O444" s="13"/>
      <c r="P444" s="13"/>
    </row>
    <row r="445" spans="1:18" ht="12" customHeight="1" x14ac:dyDescent="0.2">
      <c r="A445" s="1"/>
      <c r="B445" s="23"/>
      <c r="C445" s="13"/>
      <c r="D445" s="13"/>
      <c r="E445" s="203" t="s">
        <v>605</v>
      </c>
      <c r="F445" s="204"/>
      <c r="G445" s="204"/>
      <c r="H445" s="205"/>
      <c r="I445" s="206">
        <v>694429.58</v>
      </c>
      <c r="J445" s="204"/>
      <c r="K445" s="205"/>
      <c r="L445" s="237">
        <v>0</v>
      </c>
      <c r="M445" s="238"/>
      <c r="N445" s="239"/>
      <c r="O445" s="13"/>
      <c r="P445" s="13"/>
    </row>
    <row r="446" spans="1:18" ht="12" customHeight="1" x14ac:dyDescent="0.2">
      <c r="A446" s="1"/>
      <c r="B446" s="23"/>
      <c r="C446" s="13"/>
      <c r="D446" s="13"/>
      <c r="E446" s="203" t="s">
        <v>606</v>
      </c>
      <c r="F446" s="204"/>
      <c r="G446" s="204"/>
      <c r="H446" s="205"/>
      <c r="I446" s="206">
        <v>0</v>
      </c>
      <c r="J446" s="204"/>
      <c r="K446" s="205"/>
      <c r="L446" s="237">
        <v>0</v>
      </c>
      <c r="M446" s="238"/>
      <c r="N446" s="239"/>
      <c r="O446" s="13"/>
      <c r="P446" s="13"/>
    </row>
    <row r="447" spans="1:18" ht="12" customHeight="1" x14ac:dyDescent="0.25">
      <c r="A447" s="1"/>
      <c r="B447" s="23"/>
      <c r="C447" s="13"/>
      <c r="D447" s="13"/>
      <c r="E447" s="257" t="s">
        <v>607</v>
      </c>
      <c r="F447" s="208"/>
      <c r="G447" s="208"/>
      <c r="H447" s="209"/>
      <c r="I447" s="207">
        <v>509357.28</v>
      </c>
      <c r="J447" s="208"/>
      <c r="K447" s="209"/>
      <c r="L447" s="237">
        <v>0</v>
      </c>
      <c r="M447" s="238"/>
      <c r="N447" s="239"/>
      <c r="O447" s="13"/>
      <c r="P447" s="13"/>
    </row>
    <row r="448" spans="1:18" ht="12" customHeight="1" x14ac:dyDescent="0.2">
      <c r="A448" s="1"/>
      <c r="B448" s="23"/>
      <c r="C448" s="13"/>
      <c r="D448" s="13"/>
      <c r="E448" s="203" t="s">
        <v>609</v>
      </c>
      <c r="F448" s="204"/>
      <c r="G448" s="204"/>
      <c r="H448" s="205"/>
      <c r="I448" s="206">
        <v>458146.44</v>
      </c>
      <c r="J448" s="204"/>
      <c r="K448" s="205"/>
      <c r="L448" s="237">
        <v>0</v>
      </c>
      <c r="M448" s="238"/>
      <c r="N448" s="239"/>
      <c r="O448" s="13"/>
      <c r="P448" s="13"/>
    </row>
    <row r="449" spans="1:16" ht="12" customHeight="1" x14ac:dyDescent="0.2">
      <c r="A449" s="1"/>
      <c r="B449" s="23"/>
      <c r="C449" s="13"/>
      <c r="D449" s="13"/>
      <c r="E449" s="203" t="s">
        <v>610</v>
      </c>
      <c r="F449" s="204"/>
      <c r="G449" s="204"/>
      <c r="H449" s="205"/>
      <c r="I449" s="206">
        <v>51210.84</v>
      </c>
      <c r="J449" s="204"/>
      <c r="K449" s="205"/>
      <c r="L449" s="237">
        <v>0</v>
      </c>
      <c r="M449" s="238"/>
      <c r="N449" s="239"/>
      <c r="O449" s="13"/>
      <c r="P449" s="13"/>
    </row>
    <row r="450" spans="1:16" ht="12" customHeight="1" x14ac:dyDescent="0.2">
      <c r="A450" s="1"/>
      <c r="B450" s="23"/>
      <c r="C450" s="13"/>
      <c r="D450" s="13"/>
      <c r="E450" s="203" t="s">
        <v>611</v>
      </c>
      <c r="F450" s="204"/>
      <c r="G450" s="204"/>
      <c r="H450" s="205"/>
      <c r="I450" s="206">
        <v>0</v>
      </c>
      <c r="J450" s="204"/>
      <c r="K450" s="205"/>
      <c r="L450" s="237">
        <v>0</v>
      </c>
      <c r="M450" s="238"/>
      <c r="N450" s="239"/>
      <c r="O450" s="13"/>
      <c r="P450" s="13"/>
    </row>
    <row r="451" spans="1:16" ht="12" customHeight="1" x14ac:dyDescent="0.2">
      <c r="A451" s="1"/>
      <c r="B451" s="23"/>
      <c r="C451" s="13"/>
      <c r="D451" s="13"/>
      <c r="E451" s="203" t="s">
        <v>612</v>
      </c>
      <c r="F451" s="204"/>
      <c r="G451" s="204"/>
      <c r="H451" s="205"/>
      <c r="I451" s="206">
        <v>0</v>
      </c>
      <c r="J451" s="204"/>
      <c r="K451" s="205"/>
      <c r="L451" s="237">
        <v>0</v>
      </c>
      <c r="M451" s="238"/>
      <c r="N451" s="239"/>
      <c r="O451" s="13"/>
      <c r="P451" s="13"/>
    </row>
    <row r="452" spans="1:16" ht="12" customHeight="1" x14ac:dyDescent="0.2">
      <c r="A452" s="1"/>
      <c r="B452" s="23"/>
      <c r="C452" s="13"/>
      <c r="D452" s="13"/>
      <c r="E452" s="203" t="s">
        <v>613</v>
      </c>
      <c r="F452" s="204"/>
      <c r="G452" s="204"/>
      <c r="H452" s="205"/>
      <c r="I452" s="206">
        <v>0</v>
      </c>
      <c r="J452" s="204"/>
      <c r="K452" s="205"/>
      <c r="L452" s="237">
        <v>0</v>
      </c>
      <c r="M452" s="238"/>
      <c r="N452" s="239"/>
      <c r="O452" s="13"/>
      <c r="P452" s="13"/>
    </row>
    <row r="453" spans="1:16" ht="12" customHeight="1" x14ac:dyDescent="0.2">
      <c r="A453" s="1"/>
      <c r="B453" s="23"/>
      <c r="C453" s="13"/>
      <c r="D453" s="13"/>
      <c r="E453" s="203" t="s">
        <v>614</v>
      </c>
      <c r="F453" s="204"/>
      <c r="G453" s="204"/>
      <c r="H453" s="205"/>
      <c r="I453" s="206">
        <v>0</v>
      </c>
      <c r="J453" s="204"/>
      <c r="K453" s="205"/>
      <c r="L453" s="237">
        <v>0</v>
      </c>
      <c r="M453" s="238"/>
      <c r="N453" s="239"/>
      <c r="O453" s="13"/>
      <c r="P453" s="13"/>
    </row>
    <row r="454" spans="1:16" ht="12" customHeight="1" x14ac:dyDescent="0.2">
      <c r="A454" s="1"/>
      <c r="B454" s="23"/>
      <c r="C454" s="13"/>
      <c r="D454" s="13"/>
      <c r="E454" s="203" t="s">
        <v>615</v>
      </c>
      <c r="F454" s="204"/>
      <c r="G454" s="204"/>
      <c r="H454" s="205"/>
      <c r="I454" s="206">
        <v>0</v>
      </c>
      <c r="J454" s="204"/>
      <c r="K454" s="205"/>
      <c r="L454" s="237">
        <v>0</v>
      </c>
      <c r="M454" s="238"/>
      <c r="N454" s="239"/>
      <c r="O454" s="13"/>
      <c r="P454" s="13"/>
    </row>
    <row r="455" spans="1:16" ht="12" customHeight="1" x14ac:dyDescent="0.2">
      <c r="A455" s="1"/>
      <c r="B455" s="23"/>
      <c r="C455" s="13"/>
      <c r="D455" s="13"/>
      <c r="E455" s="203" t="s">
        <v>616</v>
      </c>
      <c r="F455" s="204"/>
      <c r="G455" s="204"/>
      <c r="H455" s="205"/>
      <c r="I455" s="206">
        <v>0</v>
      </c>
      <c r="J455" s="204"/>
      <c r="K455" s="205"/>
      <c r="L455" s="237">
        <v>0</v>
      </c>
      <c r="M455" s="238"/>
      <c r="N455" s="239"/>
      <c r="O455" s="13"/>
      <c r="P455" s="13"/>
    </row>
    <row r="456" spans="1:16" ht="12" customHeight="1" x14ac:dyDescent="0.25">
      <c r="A456" s="1"/>
      <c r="B456" s="23"/>
      <c r="C456" s="13"/>
      <c r="D456" s="13"/>
      <c r="E456" s="257" t="s">
        <v>620</v>
      </c>
      <c r="F456" s="208"/>
      <c r="G456" s="208"/>
      <c r="H456" s="209"/>
      <c r="I456" s="207">
        <v>0</v>
      </c>
      <c r="J456" s="208"/>
      <c r="K456" s="209"/>
      <c r="L456" s="237">
        <v>0</v>
      </c>
      <c r="M456" s="238"/>
      <c r="N456" s="239"/>
      <c r="O456" s="13"/>
      <c r="P456" s="13"/>
    </row>
    <row r="457" spans="1:16" ht="12" customHeight="1" x14ac:dyDescent="0.2">
      <c r="A457" s="1"/>
      <c r="B457" s="23"/>
      <c r="C457" s="13"/>
      <c r="D457" s="13"/>
      <c r="E457" s="203" t="s">
        <v>617</v>
      </c>
      <c r="F457" s="204"/>
      <c r="G457" s="204"/>
      <c r="H457" s="205"/>
      <c r="I457" s="206">
        <v>0</v>
      </c>
      <c r="J457" s="204"/>
      <c r="K457" s="205"/>
      <c r="L457" s="237">
        <v>0</v>
      </c>
      <c r="M457" s="238"/>
      <c r="N457" s="239"/>
      <c r="O457" s="13"/>
      <c r="P457" s="13"/>
    </row>
    <row r="458" spans="1:16" ht="12" customHeight="1" x14ac:dyDescent="0.2">
      <c r="A458" s="1"/>
      <c r="B458" s="23"/>
      <c r="C458" s="13"/>
      <c r="D458" s="13"/>
      <c r="E458" s="203" t="s">
        <v>669</v>
      </c>
      <c r="F458" s="204"/>
      <c r="G458" s="204"/>
      <c r="H458" s="205"/>
      <c r="I458" s="206">
        <v>0</v>
      </c>
      <c r="J458" s="204"/>
      <c r="K458" s="205"/>
      <c r="L458" s="237">
        <v>0</v>
      </c>
      <c r="M458" s="238"/>
      <c r="N458" s="239"/>
      <c r="O458" s="13"/>
      <c r="P458" s="13"/>
    </row>
    <row r="459" spans="1:16" ht="12" customHeight="1" x14ac:dyDescent="0.2">
      <c r="A459" s="1"/>
      <c r="B459" s="23"/>
      <c r="C459" s="13"/>
      <c r="D459" s="13"/>
      <c r="E459" s="203" t="s">
        <v>670</v>
      </c>
      <c r="F459" s="204"/>
      <c r="G459" s="204"/>
      <c r="H459" s="205"/>
      <c r="I459" s="206">
        <v>0</v>
      </c>
      <c r="J459" s="204"/>
      <c r="K459" s="205"/>
      <c r="L459" s="237">
        <v>0</v>
      </c>
      <c r="M459" s="238"/>
      <c r="N459" s="239"/>
      <c r="O459" s="13"/>
      <c r="P459" s="13"/>
    </row>
    <row r="460" spans="1:16" ht="12" customHeight="1" x14ac:dyDescent="0.2">
      <c r="A460" s="1"/>
      <c r="B460" s="23"/>
      <c r="C460" s="13"/>
      <c r="D460" s="13"/>
      <c r="E460" s="203" t="s">
        <v>618</v>
      </c>
      <c r="F460" s="204"/>
      <c r="G460" s="204"/>
      <c r="H460" s="205"/>
      <c r="I460" s="206">
        <v>0</v>
      </c>
      <c r="J460" s="204"/>
      <c r="K460" s="205"/>
      <c r="L460" s="237">
        <v>0</v>
      </c>
      <c r="M460" s="238"/>
      <c r="N460" s="239"/>
      <c r="O460" s="13"/>
      <c r="P460" s="13"/>
    </row>
    <row r="461" spans="1:16" ht="12" customHeight="1" x14ac:dyDescent="0.2">
      <c r="A461" s="1"/>
      <c r="B461" s="23"/>
      <c r="C461" s="13"/>
      <c r="D461" s="13"/>
      <c r="E461" s="203" t="s">
        <v>671</v>
      </c>
      <c r="F461" s="204"/>
      <c r="G461" s="204"/>
      <c r="H461" s="205"/>
      <c r="I461" s="206">
        <v>0</v>
      </c>
      <c r="J461" s="204"/>
      <c r="K461" s="205"/>
      <c r="L461" s="237">
        <v>0</v>
      </c>
      <c r="M461" s="238"/>
      <c r="N461" s="239"/>
      <c r="O461" s="13"/>
      <c r="P461" s="13"/>
    </row>
    <row r="462" spans="1:16" ht="12" customHeight="1" x14ac:dyDescent="0.25">
      <c r="A462" s="1"/>
      <c r="B462" s="23"/>
      <c r="C462" s="13"/>
      <c r="D462" s="13"/>
      <c r="E462" s="13"/>
      <c r="F462" s="13"/>
      <c r="G462" s="13"/>
      <c r="H462" s="13"/>
      <c r="I462" s="13"/>
      <c r="J462" s="13"/>
      <c r="K462" s="13"/>
      <c r="L462" s="13"/>
      <c r="M462" s="13"/>
      <c r="N462" s="13"/>
      <c r="O462" s="13"/>
      <c r="P462" s="13"/>
    </row>
    <row r="463" spans="1:16" ht="12" customHeight="1" x14ac:dyDescent="0.25">
      <c r="A463" s="1"/>
      <c r="B463" s="23"/>
      <c r="C463" s="13"/>
      <c r="D463" s="13"/>
      <c r="E463" s="13"/>
      <c r="F463" s="13"/>
      <c r="G463" s="13"/>
      <c r="H463" s="13"/>
      <c r="I463" s="13"/>
      <c r="J463" s="13"/>
      <c r="K463" s="13"/>
      <c r="L463" s="13"/>
      <c r="M463" s="13"/>
      <c r="N463" s="13"/>
      <c r="O463" s="13"/>
      <c r="P463" s="13"/>
    </row>
    <row r="464" spans="1:16" ht="12" customHeight="1" x14ac:dyDescent="0.25">
      <c r="B464" s="60" t="s">
        <v>86</v>
      </c>
      <c r="C464" s="190" t="s">
        <v>55</v>
      </c>
      <c r="D464" s="190"/>
      <c r="E464" s="190"/>
      <c r="F464" s="190"/>
      <c r="G464" s="190"/>
      <c r="H464" s="190"/>
      <c r="I464" s="190"/>
      <c r="J464" s="190"/>
      <c r="K464" s="190"/>
      <c r="L464" s="190"/>
      <c r="M464" s="190"/>
      <c r="N464" s="190"/>
      <c r="O464" s="190"/>
      <c r="P464" s="190"/>
    </row>
    <row r="466" spans="1:14" ht="12" customHeight="1" x14ac:dyDescent="0.25">
      <c r="E466" s="374"/>
      <c r="F466" s="375"/>
      <c r="G466" s="375"/>
      <c r="H466" s="376"/>
      <c r="I466" s="211">
        <v>2021</v>
      </c>
      <c r="J466" s="212"/>
      <c r="K466" s="213"/>
      <c r="L466" s="211">
        <v>2020</v>
      </c>
      <c r="M466" s="212"/>
      <c r="N466" s="213"/>
    </row>
    <row r="467" spans="1:14" ht="12" customHeight="1" x14ac:dyDescent="0.25">
      <c r="A467" s="11"/>
      <c r="B467" s="7"/>
      <c r="C467" s="7"/>
      <c r="E467" s="346" t="s">
        <v>568</v>
      </c>
      <c r="F467" s="375"/>
      <c r="G467" s="375"/>
      <c r="H467" s="376"/>
      <c r="I467" s="377">
        <f>I411</f>
        <v>25525975.49000001</v>
      </c>
      <c r="J467" s="378"/>
      <c r="K467" s="379"/>
      <c r="L467" s="377">
        <v>23026784.190000001</v>
      </c>
      <c r="M467" s="378"/>
      <c r="N467" s="379"/>
    </row>
    <row r="468" spans="1:14" ht="12" customHeight="1" x14ac:dyDescent="0.25">
      <c r="A468" s="15"/>
      <c r="B468" s="15"/>
      <c r="C468" s="15"/>
      <c r="D468" s="15"/>
      <c r="E468" s="374" t="s">
        <v>47</v>
      </c>
      <c r="F468" s="375"/>
      <c r="G468" s="375"/>
      <c r="H468" s="376"/>
      <c r="I468" s="421"/>
      <c r="J468" s="422"/>
      <c r="K468" s="423"/>
      <c r="L468" s="424"/>
      <c r="M468" s="424"/>
      <c r="N468" s="424"/>
    </row>
    <row r="469" spans="1:14" ht="12" customHeight="1" x14ac:dyDescent="0.25">
      <c r="A469" s="15"/>
      <c r="B469" s="15"/>
      <c r="C469" s="15"/>
      <c r="D469" s="15"/>
      <c r="E469" s="370" t="s">
        <v>26</v>
      </c>
      <c r="F469" s="371"/>
      <c r="G469" s="371"/>
      <c r="H469" s="372"/>
      <c r="I469" s="349">
        <v>9974095.7300000004</v>
      </c>
      <c r="J469" s="350"/>
      <c r="K469" s="351"/>
      <c r="L469" s="349">
        <v>7121945.4199999999</v>
      </c>
      <c r="M469" s="350"/>
      <c r="N469" s="351"/>
    </row>
    <row r="470" spans="1:14" ht="12" customHeight="1" x14ac:dyDescent="0.25">
      <c r="A470" s="15"/>
      <c r="B470" s="15"/>
      <c r="C470" s="15"/>
      <c r="D470" s="15"/>
      <c r="E470" s="370" t="s">
        <v>27</v>
      </c>
      <c r="F470" s="371"/>
      <c r="G470" s="371"/>
      <c r="H470" s="372"/>
      <c r="I470" s="349">
        <v>1183.48</v>
      </c>
      <c r="J470" s="350"/>
      <c r="K470" s="351"/>
      <c r="L470" s="349">
        <v>1183.48</v>
      </c>
      <c r="M470" s="350"/>
      <c r="N470" s="351"/>
    </row>
    <row r="471" spans="1:14" ht="12" customHeight="1" x14ac:dyDescent="0.25">
      <c r="E471" s="370" t="s">
        <v>28</v>
      </c>
      <c r="F471" s="371"/>
      <c r="G471" s="371"/>
      <c r="H471" s="372"/>
      <c r="I471" s="349">
        <v>1013838.72</v>
      </c>
      <c r="J471" s="350"/>
      <c r="K471" s="351"/>
      <c r="L471" s="349">
        <v>2770666.64</v>
      </c>
      <c r="M471" s="350"/>
      <c r="N471" s="351"/>
    </row>
    <row r="472" spans="1:14" ht="12" customHeight="1" x14ac:dyDescent="0.25">
      <c r="A472" s="15"/>
      <c r="B472" s="15"/>
      <c r="C472" s="15"/>
      <c r="D472" s="15"/>
      <c r="E472" s="361" t="s">
        <v>48</v>
      </c>
      <c r="F472" s="362"/>
      <c r="G472" s="362"/>
      <c r="H472" s="363"/>
      <c r="I472" s="355">
        <v>0</v>
      </c>
      <c r="J472" s="356"/>
      <c r="K472" s="357"/>
      <c r="L472" s="355">
        <v>0</v>
      </c>
      <c r="M472" s="356"/>
      <c r="N472" s="357"/>
    </row>
    <row r="473" spans="1:14" ht="12" customHeight="1" x14ac:dyDescent="0.25">
      <c r="A473" s="16"/>
      <c r="B473" s="16"/>
      <c r="C473" s="16"/>
      <c r="D473" s="16"/>
      <c r="E473" s="364"/>
      <c r="F473" s="365"/>
      <c r="G473" s="365"/>
      <c r="H473" s="366"/>
      <c r="I473" s="358"/>
      <c r="J473" s="359"/>
      <c r="K473" s="360"/>
      <c r="L473" s="358"/>
      <c r="M473" s="359"/>
      <c r="N473" s="360"/>
    </row>
    <row r="474" spans="1:14" ht="12" customHeight="1" x14ac:dyDescent="0.25">
      <c r="A474" s="15"/>
      <c r="B474" s="15"/>
      <c r="C474" s="15"/>
      <c r="D474" s="15"/>
      <c r="E474" s="361" t="s">
        <v>49</v>
      </c>
      <c r="F474" s="362"/>
      <c r="G474" s="362"/>
      <c r="H474" s="363"/>
      <c r="I474" s="355">
        <v>0</v>
      </c>
      <c r="J474" s="356"/>
      <c r="K474" s="357"/>
      <c r="L474" s="355">
        <v>0</v>
      </c>
      <c r="M474" s="356"/>
      <c r="N474" s="357"/>
    </row>
    <row r="475" spans="1:14" ht="12" customHeight="1" x14ac:dyDescent="0.25">
      <c r="A475" s="16"/>
      <c r="B475" s="16"/>
      <c r="C475" s="16"/>
      <c r="D475" s="16"/>
      <c r="E475" s="364"/>
      <c r="F475" s="365"/>
      <c r="G475" s="365"/>
      <c r="H475" s="366"/>
      <c r="I475" s="358"/>
      <c r="J475" s="359"/>
      <c r="K475" s="360"/>
      <c r="L475" s="358"/>
      <c r="M475" s="359"/>
      <c r="N475" s="360"/>
    </row>
    <row r="476" spans="1:14" ht="12" customHeight="1" x14ac:dyDescent="0.25">
      <c r="A476" s="16"/>
      <c r="B476" s="16"/>
      <c r="C476" s="16"/>
      <c r="D476" s="16"/>
      <c r="E476" s="384" t="s">
        <v>570</v>
      </c>
      <c r="F476" s="362"/>
      <c r="G476" s="362"/>
      <c r="H476" s="363"/>
      <c r="I476" s="355">
        <v>0</v>
      </c>
      <c r="J476" s="356"/>
      <c r="K476" s="357"/>
      <c r="L476" s="355">
        <v>0</v>
      </c>
      <c r="M476" s="356"/>
      <c r="N476" s="357"/>
    </row>
    <row r="477" spans="1:14" ht="12" customHeight="1" x14ac:dyDescent="0.25">
      <c r="A477" s="16"/>
      <c r="B477" s="16"/>
      <c r="C477" s="16"/>
      <c r="D477" s="16"/>
      <c r="E477" s="364"/>
      <c r="F477" s="365"/>
      <c r="G477" s="365"/>
      <c r="H477" s="366"/>
      <c r="I477" s="358"/>
      <c r="J477" s="359"/>
      <c r="K477" s="360"/>
      <c r="L477" s="358"/>
      <c r="M477" s="359"/>
      <c r="N477" s="360"/>
    </row>
    <row r="478" spans="1:14" ht="12" customHeight="1" x14ac:dyDescent="0.25">
      <c r="A478" s="1"/>
      <c r="E478" s="370" t="s">
        <v>29</v>
      </c>
      <c r="F478" s="371"/>
      <c r="G478" s="371"/>
      <c r="H478" s="372"/>
      <c r="I478" s="349">
        <v>0</v>
      </c>
      <c r="J478" s="350"/>
      <c r="K478" s="351"/>
      <c r="L478" s="352">
        <v>0</v>
      </c>
      <c r="M478" s="352"/>
      <c r="N478" s="352"/>
    </row>
    <row r="479" spans="1:14" ht="12" customHeight="1" x14ac:dyDescent="0.25">
      <c r="E479" s="346" t="s">
        <v>569</v>
      </c>
      <c r="F479" s="347"/>
      <c r="G479" s="347"/>
      <c r="H479" s="348"/>
      <c r="I479" s="349">
        <v>0</v>
      </c>
      <c r="J479" s="350"/>
      <c r="K479" s="351"/>
      <c r="L479" s="352">
        <v>0</v>
      </c>
      <c r="M479" s="352"/>
      <c r="N479" s="352"/>
    </row>
    <row r="480" spans="1:14" ht="12" customHeight="1" x14ac:dyDescent="0.25">
      <c r="A480" s="1"/>
    </row>
    <row r="481" spans="1:17" s="29" customFormat="1" ht="12" customHeight="1" x14ac:dyDescent="0.25">
      <c r="B481" s="235" t="s">
        <v>3</v>
      </c>
      <c r="C481" s="235"/>
      <c r="D481" s="235"/>
      <c r="E481" s="235"/>
      <c r="F481" s="235"/>
      <c r="G481" s="235"/>
      <c r="H481" s="235"/>
      <c r="I481" s="235"/>
      <c r="J481" s="235"/>
      <c r="K481" s="235"/>
      <c r="L481" s="235"/>
      <c r="M481" s="235"/>
      <c r="N481" s="235"/>
      <c r="O481" s="235"/>
      <c r="P481" s="235"/>
      <c r="Q481" s="42"/>
    </row>
    <row r="482" spans="1:17" ht="12" customHeight="1" x14ac:dyDescent="0.25">
      <c r="A482" s="1"/>
    </row>
    <row r="483" spans="1:17" ht="23.25" customHeight="1" x14ac:dyDescent="0.25">
      <c r="B483" s="2" t="s">
        <v>60</v>
      </c>
      <c r="C483" s="287" t="s">
        <v>61</v>
      </c>
      <c r="D483" s="287"/>
      <c r="E483" s="287"/>
      <c r="F483" s="287"/>
      <c r="G483" s="287"/>
      <c r="H483" s="287"/>
      <c r="I483" s="287"/>
      <c r="J483" s="287"/>
      <c r="K483" s="287"/>
      <c r="L483" s="287"/>
      <c r="M483" s="287"/>
      <c r="N483" s="287"/>
      <c r="O483" s="287"/>
      <c r="P483" s="287"/>
    </row>
    <row r="485" spans="1:17" s="49" customFormat="1" ht="11.4" x14ac:dyDescent="0.25">
      <c r="B485" s="289" t="s">
        <v>293</v>
      </c>
      <c r="C485" s="289"/>
      <c r="D485" s="289"/>
      <c r="E485" s="289"/>
      <c r="F485" s="289"/>
      <c r="G485" s="289"/>
      <c r="H485" s="289"/>
      <c r="I485" s="289"/>
      <c r="J485" s="289"/>
      <c r="K485" s="289"/>
      <c r="L485" s="289"/>
      <c r="M485" s="289"/>
      <c r="N485" s="289"/>
      <c r="O485" s="289"/>
      <c r="P485" s="289"/>
      <c r="Q485" s="172"/>
    </row>
    <row r="486" spans="1:17" s="49" customFormat="1" ht="11.4" x14ac:dyDescent="0.25">
      <c r="B486" s="289"/>
      <c r="C486" s="289"/>
      <c r="D486" s="289"/>
      <c r="E486" s="289"/>
      <c r="F486" s="289"/>
      <c r="G486" s="289"/>
      <c r="H486" s="289"/>
      <c r="I486" s="289"/>
      <c r="J486" s="289"/>
      <c r="K486" s="289"/>
      <c r="L486" s="289"/>
      <c r="M486" s="289"/>
      <c r="N486" s="289"/>
      <c r="O486" s="289"/>
      <c r="P486" s="289"/>
      <c r="Q486" s="172"/>
    </row>
    <row r="487" spans="1:17" s="49" customFormat="1" ht="11.4" x14ac:dyDescent="0.25">
      <c r="B487" s="109"/>
      <c r="C487" s="109"/>
      <c r="D487" s="109"/>
      <c r="E487" s="109"/>
      <c r="F487" s="109"/>
      <c r="G487" s="109"/>
      <c r="H487" s="109"/>
      <c r="I487" s="109"/>
      <c r="J487" s="109"/>
      <c r="K487" s="109"/>
      <c r="L487" s="109"/>
      <c r="M487" s="109"/>
      <c r="N487" s="109"/>
      <c r="O487" s="109"/>
      <c r="P487" s="109"/>
      <c r="Q487" s="172"/>
    </row>
    <row r="488" spans="1:17" s="49" customFormat="1" ht="11.4" x14ac:dyDescent="0.2">
      <c r="B488" s="109"/>
      <c r="C488" s="109"/>
      <c r="D488" s="109"/>
      <c r="E488" s="126"/>
      <c r="F488" s="127"/>
      <c r="G488" s="127"/>
      <c r="H488" s="127"/>
      <c r="I488" s="109"/>
      <c r="J488" s="109"/>
      <c r="K488" s="109"/>
      <c r="L488" s="109"/>
      <c r="M488" s="109"/>
      <c r="N488" s="109"/>
      <c r="O488" s="109"/>
      <c r="P488" s="109"/>
      <c r="Q488" s="172"/>
    </row>
    <row r="489" spans="1:17" s="49" customFormat="1" x14ac:dyDescent="0.25">
      <c r="B489" s="109"/>
      <c r="C489" s="109"/>
      <c r="D489" s="109"/>
      <c r="E489" s="245" t="s">
        <v>502</v>
      </c>
      <c r="F489" s="246"/>
      <c r="G489" s="246"/>
      <c r="H489" s="247"/>
      <c r="I489" s="109"/>
      <c r="J489" s="109"/>
      <c r="K489" s="109"/>
      <c r="L489" s="109"/>
      <c r="M489" s="109"/>
      <c r="N489" s="109"/>
      <c r="O489" s="109"/>
      <c r="P489" s="109"/>
      <c r="Q489" s="172"/>
    </row>
    <row r="490" spans="1:17" s="49" customFormat="1" ht="12" customHeight="1" x14ac:dyDescent="0.25">
      <c r="B490" s="109"/>
      <c r="C490" s="109"/>
      <c r="D490" s="109"/>
      <c r="E490" s="248" t="s">
        <v>503</v>
      </c>
      <c r="F490" s="249"/>
      <c r="G490" s="249"/>
      <c r="H490" s="250"/>
      <c r="I490" s="109"/>
      <c r="J490" s="109"/>
      <c r="K490" s="109"/>
      <c r="L490" s="109"/>
      <c r="M490" s="109"/>
      <c r="N490" s="109"/>
      <c r="O490" s="109"/>
      <c r="P490" s="109"/>
      <c r="Q490" s="172"/>
    </row>
    <row r="491" spans="1:17" s="49" customFormat="1" x14ac:dyDescent="0.25">
      <c r="B491" s="109"/>
      <c r="C491" s="109"/>
      <c r="D491" s="109"/>
      <c r="E491" s="368" t="s">
        <v>572</v>
      </c>
      <c r="F491" s="369"/>
      <c r="G491" s="369"/>
      <c r="H491" s="253"/>
      <c r="I491" s="109"/>
      <c r="J491" s="109"/>
      <c r="K491" s="109"/>
      <c r="L491" s="109"/>
      <c r="M491" s="109"/>
      <c r="N491" s="109"/>
      <c r="O491" s="109"/>
      <c r="P491" s="109"/>
      <c r="Q491" s="172"/>
    </row>
    <row r="492" spans="1:17" s="49" customFormat="1" x14ac:dyDescent="0.25">
      <c r="B492" s="109"/>
      <c r="C492" s="109"/>
      <c r="D492" s="109"/>
      <c r="E492" s="251" t="s">
        <v>504</v>
      </c>
      <c r="F492" s="252"/>
      <c r="G492" s="252"/>
      <c r="H492" s="255"/>
      <c r="I492" s="109"/>
      <c r="J492" s="109"/>
      <c r="K492" s="109"/>
      <c r="L492" s="109"/>
      <c r="M492" s="109"/>
      <c r="N492" s="109"/>
      <c r="O492" s="109"/>
      <c r="P492" s="109"/>
      <c r="Q492" s="172"/>
    </row>
    <row r="493" spans="1:17" s="49" customFormat="1" x14ac:dyDescent="0.2">
      <c r="B493" s="109"/>
      <c r="C493" s="109"/>
      <c r="D493" s="109"/>
      <c r="E493" s="241" t="s">
        <v>370</v>
      </c>
      <c r="F493" s="242"/>
      <c r="G493" s="148"/>
      <c r="H493" s="187">
        <v>204377283.72999999</v>
      </c>
      <c r="I493" s="109"/>
      <c r="J493" s="109"/>
      <c r="K493" s="109"/>
      <c r="L493" s="109"/>
      <c r="M493" s="109"/>
      <c r="N493" s="109"/>
      <c r="O493" s="109"/>
      <c r="P493" s="109"/>
      <c r="Q493" s="172"/>
    </row>
    <row r="494" spans="1:17" s="49" customFormat="1" ht="11.4" x14ac:dyDescent="0.2">
      <c r="B494" s="109"/>
      <c r="C494" s="109"/>
      <c r="D494" s="109"/>
      <c r="E494" s="236"/>
      <c r="F494" s="236"/>
      <c r="G494" s="149"/>
      <c r="H494" s="150"/>
      <c r="I494" s="109"/>
      <c r="J494" s="109"/>
      <c r="K494" s="109"/>
      <c r="L494" s="109"/>
      <c r="M494" s="109"/>
      <c r="N494" s="109"/>
      <c r="O494" s="109"/>
      <c r="P494" s="109"/>
      <c r="Q494" s="172"/>
    </row>
    <row r="495" spans="1:17" s="49" customFormat="1" ht="12" customHeight="1" x14ac:dyDescent="0.2">
      <c r="B495" s="109"/>
      <c r="C495" s="109"/>
      <c r="D495" s="109"/>
      <c r="E495" s="243" t="s">
        <v>371</v>
      </c>
      <c r="F495" s="243"/>
      <c r="G495" s="151"/>
      <c r="H495" s="163">
        <f>SUM(G495:G501)</f>
        <v>0</v>
      </c>
      <c r="I495" s="109"/>
      <c r="J495" s="109"/>
      <c r="K495" s="109"/>
      <c r="L495" s="109"/>
      <c r="M495" s="109"/>
      <c r="N495" s="109"/>
      <c r="O495" s="109"/>
      <c r="P495" s="109"/>
      <c r="Q495" s="172"/>
    </row>
    <row r="496" spans="1:17" s="49" customFormat="1" ht="11.4" x14ac:dyDescent="0.25">
      <c r="B496" s="109"/>
      <c r="C496" s="109"/>
      <c r="D496" s="109"/>
      <c r="E496" s="152"/>
      <c r="F496" s="153" t="s">
        <v>505</v>
      </c>
      <c r="G496" s="164">
        <v>0</v>
      </c>
      <c r="H496" s="155"/>
      <c r="I496" s="109"/>
      <c r="J496" s="109"/>
      <c r="K496" s="109"/>
      <c r="L496" s="109"/>
      <c r="M496" s="109"/>
      <c r="N496" s="109"/>
      <c r="O496" s="109"/>
      <c r="P496" s="109"/>
      <c r="Q496" s="172"/>
    </row>
    <row r="497" spans="2:17" s="49" customFormat="1" ht="22.8" x14ac:dyDescent="0.25">
      <c r="B497" s="109"/>
      <c r="C497" s="109"/>
      <c r="D497" s="109"/>
      <c r="E497" s="152"/>
      <c r="F497" s="153" t="s">
        <v>506</v>
      </c>
      <c r="G497" s="164">
        <v>0</v>
      </c>
      <c r="H497" s="155"/>
      <c r="I497" s="109"/>
      <c r="J497" s="109"/>
      <c r="K497" s="109"/>
      <c r="L497" s="109"/>
      <c r="M497" s="109"/>
      <c r="N497" s="109"/>
      <c r="O497" s="109"/>
      <c r="P497" s="109"/>
      <c r="Q497" s="172"/>
    </row>
    <row r="498" spans="2:17" s="49" customFormat="1" ht="34.200000000000003" x14ac:dyDescent="0.25">
      <c r="B498" s="109"/>
      <c r="C498" s="109"/>
      <c r="D498" s="109"/>
      <c r="E498" s="152"/>
      <c r="F498" s="153" t="s">
        <v>507</v>
      </c>
      <c r="G498" s="164">
        <v>0</v>
      </c>
      <c r="H498" s="155"/>
      <c r="I498" s="109"/>
      <c r="J498" s="109"/>
      <c r="K498" s="109"/>
      <c r="L498" s="109"/>
      <c r="M498" s="109"/>
      <c r="N498" s="109"/>
      <c r="O498" s="109"/>
      <c r="P498" s="109"/>
      <c r="Q498" s="172"/>
    </row>
    <row r="499" spans="2:17" s="49" customFormat="1" ht="22.8" x14ac:dyDescent="0.25">
      <c r="B499" s="109"/>
      <c r="C499" s="109"/>
      <c r="D499" s="109"/>
      <c r="E499" s="152"/>
      <c r="F499" s="153" t="s">
        <v>508</v>
      </c>
      <c r="G499" s="164">
        <v>0</v>
      </c>
      <c r="H499" s="155"/>
      <c r="I499" s="109"/>
      <c r="J499" s="109"/>
      <c r="K499" s="109"/>
      <c r="L499" s="109"/>
      <c r="M499" s="109"/>
      <c r="N499" s="109"/>
      <c r="O499" s="109"/>
      <c r="P499" s="109"/>
      <c r="Q499" s="172"/>
    </row>
    <row r="500" spans="2:17" s="49" customFormat="1" ht="11.4" x14ac:dyDescent="0.25">
      <c r="B500" s="109"/>
      <c r="C500" s="109"/>
      <c r="D500" s="109"/>
      <c r="E500" s="152"/>
      <c r="F500" s="153" t="s">
        <v>509</v>
      </c>
      <c r="G500" s="154">
        <v>0</v>
      </c>
      <c r="H500" s="155"/>
      <c r="I500" s="109"/>
      <c r="J500" s="109"/>
      <c r="K500" s="109"/>
      <c r="L500" s="109"/>
      <c r="M500" s="109"/>
      <c r="N500" s="109"/>
      <c r="O500" s="109"/>
      <c r="P500" s="109"/>
      <c r="Q500" s="172"/>
    </row>
    <row r="501" spans="2:17" s="49" customFormat="1" ht="12" customHeight="1" x14ac:dyDescent="0.2">
      <c r="B501" s="109"/>
      <c r="C501" s="109"/>
      <c r="D501" s="109"/>
      <c r="E501" s="256" t="s">
        <v>510</v>
      </c>
      <c r="F501" s="256"/>
      <c r="G501" s="164">
        <v>0</v>
      </c>
      <c r="H501" s="150"/>
      <c r="I501" s="109"/>
      <c r="J501" s="109"/>
      <c r="K501" s="109"/>
      <c r="L501" s="109"/>
      <c r="M501" s="109"/>
      <c r="N501" s="109"/>
      <c r="O501" s="109"/>
      <c r="P501" s="109"/>
      <c r="Q501" s="172"/>
    </row>
    <row r="502" spans="2:17" s="49" customFormat="1" ht="11.4" x14ac:dyDescent="0.2">
      <c r="B502" s="109"/>
      <c r="C502" s="109"/>
      <c r="D502" s="109"/>
      <c r="E502" s="236"/>
      <c r="F502" s="236"/>
      <c r="G502" s="149"/>
      <c r="H502" s="163">
        <f>SUM(G504:G506)</f>
        <v>0</v>
      </c>
      <c r="I502" s="109"/>
      <c r="J502" s="109"/>
      <c r="K502" s="109"/>
      <c r="L502" s="109"/>
      <c r="M502" s="109"/>
      <c r="N502" s="109"/>
      <c r="O502" s="109"/>
      <c r="P502" s="109"/>
      <c r="Q502" s="172"/>
    </row>
    <row r="503" spans="2:17" s="49" customFormat="1" ht="12" customHeight="1" x14ac:dyDescent="0.2">
      <c r="B503" s="109"/>
      <c r="C503" s="109"/>
      <c r="D503" s="109"/>
      <c r="E503" s="243" t="s">
        <v>372</v>
      </c>
      <c r="F503" s="243"/>
      <c r="G503" s="151"/>
      <c r="H503" s="155"/>
      <c r="I503" s="109"/>
      <c r="J503" s="109"/>
      <c r="K503" s="109"/>
      <c r="L503" s="109"/>
      <c r="M503" s="109"/>
      <c r="N503" s="109"/>
      <c r="O503" s="109"/>
      <c r="P503" s="109"/>
      <c r="Q503" s="172"/>
    </row>
    <row r="504" spans="2:17" s="49" customFormat="1" ht="11.4" x14ac:dyDescent="0.25">
      <c r="B504" s="109"/>
      <c r="C504" s="109"/>
      <c r="D504" s="109"/>
      <c r="E504" s="156"/>
      <c r="F504" s="153" t="s">
        <v>511</v>
      </c>
      <c r="G504" s="164">
        <v>0</v>
      </c>
      <c r="H504" s="155"/>
      <c r="I504" s="109"/>
      <c r="J504" s="109"/>
      <c r="K504" s="109"/>
      <c r="L504" s="109"/>
      <c r="M504" s="109"/>
      <c r="N504" s="109"/>
      <c r="O504" s="109"/>
      <c r="P504" s="109"/>
      <c r="Q504" s="172"/>
    </row>
    <row r="505" spans="2:17" s="49" customFormat="1" ht="22.8" x14ac:dyDescent="0.25">
      <c r="B505" s="141"/>
      <c r="C505" s="141"/>
      <c r="D505" s="141"/>
      <c r="E505" s="156"/>
      <c r="F505" s="153" t="s">
        <v>512</v>
      </c>
      <c r="G505" s="164">
        <v>0</v>
      </c>
      <c r="H505" s="155"/>
      <c r="I505" s="141"/>
      <c r="J505" s="141"/>
      <c r="K505" s="141"/>
      <c r="L505" s="141"/>
      <c r="M505" s="141"/>
      <c r="N505" s="141"/>
      <c r="O505" s="141"/>
      <c r="P505" s="141"/>
      <c r="Q505" s="172"/>
    </row>
    <row r="506" spans="2:17" s="49" customFormat="1" ht="11.4" x14ac:dyDescent="0.25">
      <c r="B506" s="141"/>
      <c r="C506" s="141"/>
      <c r="D506" s="141"/>
      <c r="E506" s="244" t="s">
        <v>513</v>
      </c>
      <c r="F506" s="244"/>
      <c r="G506" s="164">
        <v>0</v>
      </c>
      <c r="H506" s="155"/>
      <c r="I506" s="141"/>
      <c r="J506" s="141"/>
      <c r="K506" s="141"/>
      <c r="L506" s="141"/>
      <c r="M506" s="141"/>
      <c r="N506" s="141"/>
      <c r="O506" s="141"/>
      <c r="P506" s="141"/>
      <c r="Q506" s="172"/>
    </row>
    <row r="507" spans="2:17" s="49" customFormat="1" ht="11.4" x14ac:dyDescent="0.2">
      <c r="B507" s="141"/>
      <c r="C507" s="141"/>
      <c r="D507" s="141"/>
      <c r="E507" s="236"/>
      <c r="F507" s="236"/>
      <c r="G507" s="150"/>
      <c r="H507" s="150"/>
      <c r="I507" s="141"/>
      <c r="J507" s="141"/>
      <c r="K507" s="141"/>
      <c r="L507" s="141"/>
      <c r="M507" s="141"/>
      <c r="N507" s="141"/>
      <c r="O507" s="141"/>
      <c r="P507" s="141"/>
      <c r="Q507" s="172"/>
    </row>
    <row r="508" spans="2:17" s="49" customFormat="1" x14ac:dyDescent="0.2">
      <c r="B508" s="141"/>
      <c r="C508" s="141"/>
      <c r="D508" s="141"/>
      <c r="E508" s="241" t="s">
        <v>373</v>
      </c>
      <c r="F508" s="242"/>
      <c r="G508" s="148"/>
      <c r="H508" s="167">
        <f>+H493+H495-H502</f>
        <v>204377283.72999999</v>
      </c>
      <c r="I508" s="141"/>
      <c r="J508" s="141"/>
      <c r="K508" s="141"/>
      <c r="L508" s="141"/>
      <c r="M508" s="141"/>
      <c r="N508" s="141"/>
      <c r="O508" s="141"/>
      <c r="P508" s="141"/>
      <c r="Q508" s="172"/>
    </row>
    <row r="509" spans="2:17" s="49" customFormat="1" ht="11.4" x14ac:dyDescent="0.25">
      <c r="B509" s="141"/>
      <c r="C509" s="141"/>
      <c r="D509" s="141"/>
      <c r="E509" s="141"/>
      <c r="F509" s="141"/>
      <c r="G509" s="141"/>
      <c r="H509" s="141"/>
      <c r="I509" s="141"/>
      <c r="J509" s="141"/>
      <c r="K509" s="141"/>
      <c r="L509" s="141"/>
      <c r="M509" s="141"/>
      <c r="N509" s="141"/>
      <c r="O509" s="141"/>
      <c r="P509" s="141"/>
      <c r="Q509" s="172"/>
    </row>
    <row r="510" spans="2:17" s="49" customFormat="1" ht="11.4" x14ac:dyDescent="0.25">
      <c r="B510" s="141"/>
      <c r="C510" s="141"/>
      <c r="D510" s="141"/>
      <c r="E510" s="141"/>
      <c r="F510" s="141"/>
      <c r="G510" s="141"/>
      <c r="H510" s="141"/>
      <c r="I510" s="141"/>
      <c r="J510" s="141"/>
      <c r="K510" s="141"/>
      <c r="L510" s="141"/>
      <c r="M510" s="141"/>
      <c r="N510" s="141"/>
      <c r="O510" s="141"/>
      <c r="P510" s="141"/>
      <c r="Q510" s="172"/>
    </row>
    <row r="511" spans="2:17" s="49" customFormat="1" ht="11.4" x14ac:dyDescent="0.25">
      <c r="B511" s="141"/>
      <c r="C511" s="141"/>
      <c r="D511" s="141"/>
      <c r="E511" s="141"/>
      <c r="F511" s="141"/>
      <c r="G511" s="141"/>
      <c r="H511" s="141"/>
      <c r="I511" s="141"/>
      <c r="J511" s="141"/>
      <c r="K511" s="141"/>
      <c r="L511" s="141"/>
      <c r="M511" s="141"/>
      <c r="N511" s="141"/>
      <c r="O511" s="141"/>
      <c r="P511" s="141"/>
      <c r="Q511" s="172"/>
    </row>
    <row r="512" spans="2:17" s="49" customFormat="1" ht="11.4" x14ac:dyDescent="0.2">
      <c r="B512" s="109"/>
      <c r="C512" s="109"/>
      <c r="D512" s="109"/>
      <c r="E512" s="126"/>
      <c r="F512" s="126"/>
      <c r="G512" s="126"/>
      <c r="H512" s="126"/>
      <c r="I512" s="109"/>
      <c r="J512" s="109"/>
      <c r="K512" s="109"/>
      <c r="L512" s="109"/>
      <c r="M512" s="109"/>
      <c r="N512" s="109"/>
      <c r="O512" s="109"/>
      <c r="P512" s="109"/>
      <c r="Q512" s="172"/>
    </row>
    <row r="513" spans="2:17" s="49" customFormat="1" x14ac:dyDescent="0.25">
      <c r="B513" s="109"/>
      <c r="C513" s="109"/>
      <c r="D513" s="109"/>
      <c r="E513" s="245" t="s">
        <v>502</v>
      </c>
      <c r="F513" s="246"/>
      <c r="G513" s="246"/>
      <c r="H513" s="247"/>
      <c r="I513" s="109"/>
      <c r="J513" s="109"/>
      <c r="K513" s="109"/>
      <c r="L513" s="109"/>
      <c r="M513" s="109"/>
      <c r="N513" s="109"/>
      <c r="O513" s="109"/>
      <c r="P513" s="109"/>
      <c r="Q513" s="172"/>
    </row>
    <row r="514" spans="2:17" s="49" customFormat="1" x14ac:dyDescent="0.25">
      <c r="B514" s="109"/>
      <c r="C514" s="109"/>
      <c r="D514" s="109"/>
      <c r="E514" s="248" t="s">
        <v>514</v>
      </c>
      <c r="F514" s="249"/>
      <c r="G514" s="249"/>
      <c r="H514" s="250"/>
      <c r="I514" s="109"/>
      <c r="J514" s="109"/>
      <c r="K514" s="109"/>
      <c r="L514" s="109"/>
      <c r="M514" s="109"/>
      <c r="N514" s="109"/>
      <c r="O514" s="109"/>
      <c r="P514" s="109"/>
      <c r="Q514" s="172"/>
    </row>
    <row r="515" spans="2:17" s="49" customFormat="1" x14ac:dyDescent="0.25">
      <c r="B515" s="109"/>
      <c r="C515" s="109"/>
      <c r="D515" s="109"/>
      <c r="E515" s="251" t="s">
        <v>572</v>
      </c>
      <c r="F515" s="252"/>
      <c r="G515" s="252"/>
      <c r="H515" s="253"/>
      <c r="I515" s="109"/>
      <c r="J515" s="109"/>
      <c r="K515" s="109"/>
      <c r="L515" s="109"/>
      <c r="M515" s="109"/>
      <c r="N515" s="109"/>
      <c r="O515" s="109"/>
      <c r="P515" s="109"/>
      <c r="Q515" s="172"/>
    </row>
    <row r="516" spans="2:17" s="49" customFormat="1" x14ac:dyDescent="0.25">
      <c r="B516" s="109"/>
      <c r="C516" s="109"/>
      <c r="D516" s="109"/>
      <c r="E516" s="241" t="s">
        <v>374</v>
      </c>
      <c r="F516" s="242"/>
      <c r="G516" s="148"/>
      <c r="H516" s="426">
        <v>180742625.59999999</v>
      </c>
      <c r="I516" s="173"/>
      <c r="J516" s="173"/>
      <c r="K516" s="109"/>
      <c r="L516" s="109"/>
      <c r="M516" s="109"/>
      <c r="N516" s="109"/>
      <c r="O516" s="109"/>
      <c r="P516" s="109"/>
      <c r="Q516" s="172"/>
    </row>
    <row r="517" spans="2:17" s="49" customFormat="1" ht="11.4" x14ac:dyDescent="0.25">
      <c r="B517" s="109"/>
      <c r="C517" s="109"/>
      <c r="D517" s="109"/>
      <c r="E517" s="109"/>
      <c r="F517" s="109"/>
      <c r="G517" s="109"/>
      <c r="H517" s="109"/>
      <c r="I517" s="109"/>
      <c r="J517" s="109"/>
      <c r="K517" s="109"/>
      <c r="L517" s="109"/>
      <c r="M517" s="109"/>
      <c r="N517" s="109"/>
      <c r="O517" s="109"/>
      <c r="P517" s="109"/>
      <c r="Q517" s="172"/>
    </row>
    <row r="518" spans="2:17" s="49" customFormat="1" x14ac:dyDescent="0.2">
      <c r="B518" s="141"/>
      <c r="C518" s="141"/>
      <c r="D518" s="141"/>
      <c r="E518" s="160" t="s">
        <v>375</v>
      </c>
      <c r="F518" s="161"/>
      <c r="G518" s="162"/>
      <c r="H518" s="165">
        <f>SUM(G519:G539)</f>
        <v>26760906.16</v>
      </c>
      <c r="I518" s="141"/>
      <c r="J518" s="141"/>
      <c r="K518" s="141"/>
      <c r="L518" s="141"/>
      <c r="M518" s="141"/>
      <c r="N518" s="141"/>
      <c r="O518" s="141"/>
      <c r="P518" s="141"/>
      <c r="Q518" s="172"/>
    </row>
    <row r="519" spans="2:17" s="49" customFormat="1" ht="22.8" x14ac:dyDescent="0.25">
      <c r="B519" s="141"/>
      <c r="C519" s="141"/>
      <c r="D519" s="141"/>
      <c r="E519" s="157"/>
      <c r="F519" s="158" t="s">
        <v>515</v>
      </c>
      <c r="G519" s="166">
        <v>0</v>
      </c>
      <c r="H519" s="159"/>
      <c r="I519" s="141"/>
      <c r="J519" s="141"/>
      <c r="K519" s="141"/>
      <c r="L519" s="141"/>
      <c r="M519" s="141"/>
      <c r="N519" s="141"/>
      <c r="O519" s="141"/>
      <c r="P519" s="141"/>
      <c r="Q519" s="172"/>
    </row>
    <row r="520" spans="2:17" s="49" customFormat="1" ht="11.4" x14ac:dyDescent="0.25">
      <c r="B520" s="141"/>
      <c r="C520" s="141"/>
      <c r="D520" s="141"/>
      <c r="E520" s="157"/>
      <c r="F520" s="158" t="s">
        <v>516</v>
      </c>
      <c r="G520" s="166">
        <v>0</v>
      </c>
      <c r="H520" s="159"/>
      <c r="I520" s="141"/>
      <c r="J520" s="141"/>
      <c r="K520" s="141"/>
      <c r="L520" s="141"/>
      <c r="M520" s="141"/>
      <c r="N520" s="141"/>
      <c r="O520" s="141"/>
      <c r="P520" s="141"/>
      <c r="Q520" s="172"/>
    </row>
    <row r="521" spans="2:17" s="49" customFormat="1" ht="22.8" x14ac:dyDescent="0.25">
      <c r="B521" s="141"/>
      <c r="C521" s="141"/>
      <c r="D521" s="141"/>
      <c r="E521" s="157"/>
      <c r="F521" s="158" t="s">
        <v>517</v>
      </c>
      <c r="G521" s="166">
        <v>914342.86</v>
      </c>
      <c r="H521" s="159"/>
      <c r="I521" s="141"/>
      <c r="J521" s="141"/>
      <c r="K521" s="141"/>
      <c r="L521" s="141"/>
      <c r="M521" s="141"/>
      <c r="N521" s="141"/>
      <c r="O521" s="141"/>
      <c r="P521" s="141"/>
      <c r="Q521" s="172"/>
    </row>
    <row r="522" spans="2:17" s="49" customFormat="1" ht="22.8" x14ac:dyDescent="0.25">
      <c r="B522" s="141"/>
      <c r="C522" s="141"/>
      <c r="D522" s="141"/>
      <c r="E522" s="157"/>
      <c r="F522" s="158" t="s">
        <v>518</v>
      </c>
      <c r="G522" s="166">
        <v>66210.84</v>
      </c>
      <c r="H522" s="159"/>
      <c r="I522" s="141"/>
      <c r="J522" s="141"/>
      <c r="K522" s="141"/>
      <c r="L522" s="141"/>
      <c r="M522" s="141"/>
      <c r="N522" s="141"/>
      <c r="O522" s="141"/>
      <c r="P522" s="141"/>
      <c r="Q522" s="172"/>
    </row>
    <row r="523" spans="2:17" s="49" customFormat="1" ht="22.8" x14ac:dyDescent="0.25">
      <c r="B523" s="141"/>
      <c r="C523" s="141"/>
      <c r="D523" s="141"/>
      <c r="E523" s="157"/>
      <c r="F523" s="158" t="s">
        <v>519</v>
      </c>
      <c r="G523" s="166">
        <v>0</v>
      </c>
      <c r="H523" s="159"/>
      <c r="I523" s="141"/>
      <c r="J523" s="141"/>
      <c r="K523" s="141"/>
      <c r="L523" s="141"/>
      <c r="M523" s="141"/>
      <c r="N523" s="141"/>
      <c r="O523" s="141"/>
      <c r="P523" s="141"/>
      <c r="Q523" s="172"/>
    </row>
    <row r="524" spans="2:17" s="49" customFormat="1" ht="11.4" x14ac:dyDescent="0.25">
      <c r="B524" s="141"/>
      <c r="C524" s="141"/>
      <c r="D524" s="141"/>
      <c r="E524" s="157"/>
      <c r="F524" s="158" t="s">
        <v>520</v>
      </c>
      <c r="G524" s="166">
        <v>61944</v>
      </c>
      <c r="H524" s="159"/>
      <c r="I524" s="141"/>
      <c r="J524" s="141"/>
      <c r="K524" s="141"/>
      <c r="L524" s="141"/>
      <c r="M524" s="141"/>
      <c r="N524" s="141"/>
      <c r="O524" s="141"/>
      <c r="P524" s="141"/>
      <c r="Q524" s="172"/>
    </row>
    <row r="525" spans="2:17" s="49" customFormat="1" ht="11.4" x14ac:dyDescent="0.25">
      <c r="B525" s="141"/>
      <c r="C525" s="141"/>
      <c r="D525" s="141"/>
      <c r="E525" s="157"/>
      <c r="F525" s="158" t="s">
        <v>521</v>
      </c>
      <c r="G525" s="166">
        <v>0</v>
      </c>
      <c r="H525" s="159"/>
      <c r="I525" s="141"/>
      <c r="J525" s="141"/>
      <c r="K525" s="141"/>
      <c r="L525" s="141"/>
      <c r="M525" s="141"/>
      <c r="N525" s="141"/>
      <c r="O525" s="141"/>
      <c r="P525" s="141"/>
      <c r="Q525" s="172"/>
    </row>
    <row r="526" spans="2:17" s="49" customFormat="1" ht="22.8" x14ac:dyDescent="0.25">
      <c r="B526" s="141"/>
      <c r="C526" s="141"/>
      <c r="D526" s="141"/>
      <c r="E526" s="157"/>
      <c r="F526" s="158" t="s">
        <v>522</v>
      </c>
      <c r="G526" s="166">
        <v>2122986.04</v>
      </c>
      <c r="H526" s="159"/>
      <c r="I526" s="141"/>
      <c r="J526" s="141"/>
      <c r="K526" s="141"/>
      <c r="L526" s="141"/>
      <c r="M526" s="141"/>
      <c r="N526" s="141"/>
      <c r="O526" s="141"/>
      <c r="P526" s="141"/>
      <c r="Q526" s="172"/>
    </row>
    <row r="527" spans="2:17" s="49" customFormat="1" ht="11.4" x14ac:dyDescent="0.25">
      <c r="B527" s="141"/>
      <c r="C527" s="141"/>
      <c r="D527" s="141"/>
      <c r="E527" s="157"/>
      <c r="F527" s="158" t="s">
        <v>523</v>
      </c>
      <c r="G527" s="166">
        <v>0</v>
      </c>
      <c r="H527" s="159"/>
      <c r="I527" s="141"/>
      <c r="J527" s="141"/>
      <c r="K527" s="141"/>
      <c r="L527" s="141"/>
      <c r="M527" s="141"/>
      <c r="N527" s="141"/>
      <c r="O527" s="141"/>
      <c r="P527" s="141"/>
      <c r="Q527" s="172"/>
    </row>
    <row r="528" spans="2:17" s="49" customFormat="1" ht="11.4" x14ac:dyDescent="0.25">
      <c r="B528" s="141"/>
      <c r="C528" s="141"/>
      <c r="D528" s="141"/>
      <c r="E528" s="157"/>
      <c r="F528" s="158" t="s">
        <v>524</v>
      </c>
      <c r="G528" s="166">
        <v>0</v>
      </c>
      <c r="H528" s="159"/>
      <c r="I528" s="141"/>
      <c r="J528" s="141"/>
      <c r="K528" s="141"/>
      <c r="L528" s="141"/>
      <c r="M528" s="141"/>
      <c r="N528" s="141"/>
      <c r="O528" s="141"/>
      <c r="P528" s="141"/>
      <c r="Q528" s="172"/>
    </row>
    <row r="529" spans="2:17" s="49" customFormat="1" ht="11.4" x14ac:dyDescent="0.25">
      <c r="B529" s="141"/>
      <c r="C529" s="141"/>
      <c r="D529" s="141"/>
      <c r="E529" s="157"/>
      <c r="F529" s="158" t="s">
        <v>525</v>
      </c>
      <c r="G529" s="166">
        <v>0</v>
      </c>
      <c r="H529" s="159"/>
      <c r="I529" s="141"/>
      <c r="J529" s="141"/>
      <c r="K529" s="141"/>
      <c r="L529" s="141"/>
      <c r="M529" s="141"/>
      <c r="N529" s="141"/>
      <c r="O529" s="141"/>
      <c r="P529" s="141"/>
      <c r="Q529" s="172"/>
    </row>
    <row r="530" spans="2:17" s="49" customFormat="1" ht="22.8" x14ac:dyDescent="0.25">
      <c r="B530" s="141"/>
      <c r="C530" s="141"/>
      <c r="D530" s="141"/>
      <c r="E530" s="157"/>
      <c r="F530" s="158" t="s">
        <v>526</v>
      </c>
      <c r="G530" s="166">
        <v>11684362.65</v>
      </c>
      <c r="H530" s="159"/>
      <c r="I530" s="141"/>
      <c r="J530" s="141"/>
      <c r="K530" s="141"/>
      <c r="L530" s="141"/>
      <c r="M530" s="141"/>
      <c r="N530" s="141"/>
      <c r="O530" s="141"/>
      <c r="P530" s="141"/>
      <c r="Q530" s="172"/>
    </row>
    <row r="531" spans="2:17" s="49" customFormat="1" ht="11.4" x14ac:dyDescent="0.25">
      <c r="B531" s="141"/>
      <c r="C531" s="141"/>
      <c r="D531" s="141"/>
      <c r="E531" s="157"/>
      <c r="F531" s="158" t="s">
        <v>527</v>
      </c>
      <c r="G531" s="166">
        <v>11911059.77</v>
      </c>
      <c r="H531" s="159"/>
      <c r="I531" s="141"/>
      <c r="J531" s="141"/>
      <c r="K531" s="141"/>
      <c r="L531" s="141"/>
      <c r="M531" s="141"/>
      <c r="N531" s="141"/>
      <c r="O531" s="141"/>
      <c r="P531" s="141"/>
      <c r="Q531" s="172"/>
    </row>
    <row r="532" spans="2:17" s="49" customFormat="1" ht="22.8" x14ac:dyDescent="0.25">
      <c r="B532" s="141"/>
      <c r="C532" s="141"/>
      <c r="D532" s="141"/>
      <c r="E532" s="157"/>
      <c r="F532" s="158" t="s">
        <v>528</v>
      </c>
      <c r="G532" s="166">
        <v>0</v>
      </c>
      <c r="H532" s="159"/>
      <c r="I532" s="141"/>
      <c r="J532" s="141"/>
      <c r="K532" s="141"/>
      <c r="L532" s="141"/>
      <c r="M532" s="141"/>
      <c r="N532" s="141"/>
      <c r="O532" s="141"/>
      <c r="P532" s="141"/>
      <c r="Q532" s="172"/>
    </row>
    <row r="533" spans="2:17" s="49" customFormat="1" ht="11.4" x14ac:dyDescent="0.25">
      <c r="B533" s="141"/>
      <c r="C533" s="141"/>
      <c r="D533" s="141"/>
      <c r="E533" s="157"/>
      <c r="F533" s="158" t="s">
        <v>529</v>
      </c>
      <c r="G533" s="166">
        <v>0</v>
      </c>
      <c r="H533" s="159"/>
      <c r="I533" s="141"/>
      <c r="J533" s="141"/>
      <c r="K533" s="141"/>
      <c r="L533" s="141"/>
      <c r="M533" s="141"/>
      <c r="N533" s="141"/>
      <c r="O533" s="141"/>
      <c r="P533" s="141"/>
      <c r="Q533" s="172"/>
    </row>
    <row r="534" spans="2:17" s="49" customFormat="1" ht="11.4" x14ac:dyDescent="0.25">
      <c r="B534" s="141"/>
      <c r="C534" s="141"/>
      <c r="D534" s="141"/>
      <c r="E534" s="157"/>
      <c r="F534" s="158" t="s">
        <v>530</v>
      </c>
      <c r="G534" s="166">
        <v>0</v>
      </c>
      <c r="H534" s="159"/>
      <c r="I534" s="141"/>
      <c r="J534" s="141"/>
      <c r="K534" s="141"/>
      <c r="L534" s="141"/>
      <c r="M534" s="141"/>
      <c r="N534" s="141"/>
      <c r="O534" s="141"/>
      <c r="P534" s="141"/>
      <c r="Q534" s="172"/>
    </row>
    <row r="535" spans="2:17" s="49" customFormat="1" ht="22.8" x14ac:dyDescent="0.25">
      <c r="B535" s="141"/>
      <c r="C535" s="141"/>
      <c r="D535" s="141"/>
      <c r="E535" s="157"/>
      <c r="F535" s="158" t="s">
        <v>531</v>
      </c>
      <c r="G535" s="166"/>
      <c r="H535" s="159"/>
      <c r="I535" s="141"/>
      <c r="J535" s="141"/>
      <c r="K535" s="141"/>
      <c r="L535" s="141"/>
      <c r="M535" s="141"/>
      <c r="N535" s="141"/>
      <c r="O535" s="141"/>
      <c r="P535" s="141"/>
      <c r="Q535" s="172"/>
    </row>
    <row r="536" spans="2:17" s="49" customFormat="1" ht="22.8" x14ac:dyDescent="0.25">
      <c r="B536" s="141"/>
      <c r="C536" s="141"/>
      <c r="D536" s="141"/>
      <c r="E536" s="157"/>
      <c r="F536" s="158" t="s">
        <v>532</v>
      </c>
      <c r="G536" s="166"/>
      <c r="H536" s="159"/>
      <c r="I536" s="141"/>
      <c r="J536" s="141"/>
      <c r="K536" s="141"/>
      <c r="L536" s="141"/>
      <c r="M536" s="141"/>
      <c r="N536" s="141"/>
      <c r="O536" s="141"/>
      <c r="P536" s="141"/>
      <c r="Q536" s="172"/>
    </row>
    <row r="537" spans="2:17" s="49" customFormat="1" ht="22.8" x14ac:dyDescent="0.25">
      <c r="B537" s="141"/>
      <c r="C537" s="141"/>
      <c r="D537" s="141"/>
      <c r="E537" s="157"/>
      <c r="F537" s="158" t="s">
        <v>533</v>
      </c>
      <c r="G537" s="166"/>
      <c r="H537" s="159"/>
      <c r="I537" s="141"/>
      <c r="J537" s="141"/>
      <c r="K537" s="141"/>
      <c r="L537" s="141"/>
      <c r="M537" s="141"/>
      <c r="N537" s="141"/>
      <c r="O537" s="141"/>
      <c r="P537" s="141"/>
      <c r="Q537" s="172"/>
    </row>
    <row r="538" spans="2:17" s="49" customFormat="1" ht="22.8" x14ac:dyDescent="0.25">
      <c r="B538" s="141"/>
      <c r="C538" s="141"/>
      <c r="D538" s="141"/>
      <c r="E538" s="157"/>
      <c r="F538" s="158" t="s">
        <v>534</v>
      </c>
      <c r="G538" s="166"/>
      <c r="H538" s="159"/>
      <c r="I538" s="141"/>
      <c r="J538" s="141"/>
      <c r="K538" s="141"/>
      <c r="L538" s="141"/>
      <c r="M538" s="141"/>
      <c r="N538" s="141"/>
      <c r="O538" s="141"/>
      <c r="P538" s="141"/>
      <c r="Q538" s="172"/>
    </row>
    <row r="539" spans="2:17" s="49" customFormat="1" ht="11.4" x14ac:dyDescent="0.25">
      <c r="B539" s="141"/>
      <c r="C539" s="141"/>
      <c r="D539" s="141"/>
      <c r="E539" s="254" t="s">
        <v>535</v>
      </c>
      <c r="F539" s="254"/>
      <c r="G539" s="166">
        <v>0</v>
      </c>
      <c r="H539" s="159"/>
      <c r="I539" s="141"/>
      <c r="J539" s="141"/>
      <c r="K539" s="141"/>
      <c r="L539" s="141"/>
      <c r="M539" s="141"/>
      <c r="N539" s="141"/>
      <c r="O539" s="141"/>
      <c r="P539" s="141"/>
      <c r="Q539" s="172"/>
    </row>
    <row r="540" spans="2:17" s="49" customFormat="1" ht="11.4" x14ac:dyDescent="0.25">
      <c r="B540" s="141"/>
      <c r="C540" s="141"/>
      <c r="D540" s="141"/>
      <c r="E540" s="141"/>
      <c r="F540" s="141"/>
      <c r="G540" s="141"/>
      <c r="H540" s="141"/>
      <c r="I540" s="141"/>
      <c r="J540" s="141"/>
      <c r="K540" s="141"/>
      <c r="L540" s="141"/>
      <c r="M540" s="141"/>
      <c r="N540" s="141"/>
      <c r="O540" s="141"/>
      <c r="P540" s="141"/>
      <c r="Q540" s="172"/>
    </row>
    <row r="541" spans="2:17" s="49" customFormat="1" x14ac:dyDescent="0.2">
      <c r="B541" s="141"/>
      <c r="C541" s="141"/>
      <c r="D541" s="141"/>
      <c r="E541" s="160" t="s">
        <v>536</v>
      </c>
      <c r="F541" s="161"/>
      <c r="G541" s="162"/>
      <c r="H541" s="165">
        <f>SUM(G542:G548)</f>
        <v>9226815.7400000002</v>
      </c>
      <c r="I541" s="141"/>
      <c r="J541" s="141"/>
      <c r="K541" s="141"/>
      <c r="L541" s="141"/>
      <c r="M541" s="141"/>
      <c r="N541" s="141"/>
      <c r="O541" s="141"/>
      <c r="P541" s="141"/>
      <c r="Q541" s="172"/>
    </row>
    <row r="542" spans="2:17" s="49" customFormat="1" ht="34.200000000000003" x14ac:dyDescent="0.25">
      <c r="B542" s="141"/>
      <c r="C542" s="141"/>
      <c r="D542" s="141"/>
      <c r="E542" s="157"/>
      <c r="F542" s="158" t="s">
        <v>537</v>
      </c>
      <c r="G542" s="425">
        <v>0</v>
      </c>
      <c r="H542" s="159"/>
      <c r="I542" s="141"/>
      <c r="J542" s="141"/>
      <c r="K542" s="141"/>
      <c r="L542" s="141"/>
      <c r="M542" s="141"/>
      <c r="N542" s="141"/>
      <c r="O542" s="141"/>
      <c r="P542" s="141"/>
      <c r="Q542" s="172"/>
    </row>
    <row r="543" spans="2:17" s="49" customFormat="1" ht="11.4" x14ac:dyDescent="0.25">
      <c r="B543" s="141"/>
      <c r="C543" s="141"/>
      <c r="D543" s="141"/>
      <c r="E543" s="157"/>
      <c r="F543" s="158" t="s">
        <v>538</v>
      </c>
      <c r="G543" s="425">
        <v>8110709.7599999998</v>
      </c>
      <c r="H543" s="159"/>
      <c r="I543" s="141"/>
      <c r="J543" s="141"/>
      <c r="K543" s="141"/>
      <c r="L543" s="141"/>
      <c r="M543" s="141"/>
      <c r="N543" s="141"/>
      <c r="O543" s="141"/>
      <c r="P543" s="141"/>
      <c r="Q543" s="172"/>
    </row>
    <row r="544" spans="2:17" s="49" customFormat="1" ht="11.4" x14ac:dyDescent="0.25">
      <c r="B544" s="141"/>
      <c r="C544" s="141"/>
      <c r="D544" s="141"/>
      <c r="E544" s="157"/>
      <c r="F544" s="158" t="s">
        <v>539</v>
      </c>
      <c r="G544" s="425">
        <v>0</v>
      </c>
      <c r="H544" s="159"/>
      <c r="I544" s="141"/>
      <c r="J544" s="141"/>
      <c r="K544" s="141"/>
      <c r="L544" s="141"/>
      <c r="M544" s="141"/>
      <c r="N544" s="141"/>
      <c r="O544" s="141"/>
      <c r="P544" s="141"/>
      <c r="Q544" s="172"/>
    </row>
    <row r="545" spans="1:17" s="49" customFormat="1" ht="34.200000000000003" x14ac:dyDescent="0.25">
      <c r="B545" s="141"/>
      <c r="C545" s="141"/>
      <c r="D545" s="141"/>
      <c r="E545" s="157"/>
      <c r="F545" s="158" t="s">
        <v>540</v>
      </c>
      <c r="G545" s="425">
        <v>0</v>
      </c>
      <c r="H545" s="159"/>
      <c r="I545" s="141"/>
      <c r="J545" s="141"/>
      <c r="K545" s="141"/>
      <c r="L545" s="141"/>
      <c r="M545" s="141"/>
      <c r="N545" s="141"/>
      <c r="O545" s="141"/>
      <c r="P545" s="141"/>
      <c r="Q545" s="172"/>
    </row>
    <row r="546" spans="1:17" s="49" customFormat="1" ht="22.8" x14ac:dyDescent="0.25">
      <c r="B546" s="141"/>
      <c r="C546" s="141"/>
      <c r="D546" s="141"/>
      <c r="E546" s="157"/>
      <c r="F546" s="158" t="s">
        <v>541</v>
      </c>
      <c r="G546" s="425">
        <v>1013838.72</v>
      </c>
      <c r="H546" s="159"/>
      <c r="I546" s="141"/>
      <c r="J546" s="141"/>
      <c r="K546" s="141"/>
      <c r="L546" s="141"/>
      <c r="M546" s="141"/>
      <c r="N546" s="141"/>
      <c r="O546" s="141"/>
      <c r="P546" s="141"/>
      <c r="Q546" s="172"/>
    </row>
    <row r="547" spans="1:17" s="49" customFormat="1" ht="11.4" x14ac:dyDescent="0.25">
      <c r="B547" s="141"/>
      <c r="C547" s="141"/>
      <c r="D547" s="141"/>
      <c r="E547" s="157"/>
      <c r="F547" s="158" t="s">
        <v>542</v>
      </c>
      <c r="G547" s="425">
        <v>102267.26</v>
      </c>
      <c r="H547" s="159"/>
      <c r="I547" s="141"/>
      <c r="J547" s="141"/>
      <c r="K547" s="141"/>
      <c r="L547" s="141"/>
      <c r="M547" s="141"/>
      <c r="N547" s="141"/>
      <c r="O547" s="141"/>
      <c r="P547" s="141"/>
      <c r="Q547" s="172"/>
    </row>
    <row r="548" spans="1:17" s="49" customFormat="1" ht="11.4" x14ac:dyDescent="0.25">
      <c r="B548" s="141"/>
      <c r="C548" s="141"/>
      <c r="D548" s="141"/>
      <c r="E548" s="254" t="s">
        <v>543</v>
      </c>
      <c r="F548" s="254"/>
      <c r="G548" s="166">
        <v>0</v>
      </c>
      <c r="H548" s="159"/>
      <c r="I548" s="141"/>
      <c r="J548" s="141"/>
      <c r="K548" s="141"/>
      <c r="L548" s="141"/>
      <c r="M548" s="141"/>
      <c r="N548" s="141"/>
      <c r="O548" s="141"/>
      <c r="P548" s="141"/>
      <c r="Q548" s="172"/>
    </row>
    <row r="549" spans="1:17" s="49" customFormat="1" ht="11.4" x14ac:dyDescent="0.2">
      <c r="B549" s="141"/>
      <c r="C549" s="141"/>
      <c r="D549" s="141"/>
      <c r="E549" s="240"/>
      <c r="F549" s="240"/>
      <c r="G549" s="148"/>
      <c r="H549" s="148"/>
      <c r="I549" s="141"/>
      <c r="J549" s="141"/>
      <c r="K549" s="141"/>
      <c r="L549" s="141"/>
      <c r="M549" s="141"/>
      <c r="N549" s="141"/>
      <c r="O549" s="141"/>
      <c r="P549" s="141"/>
      <c r="Q549" s="172"/>
    </row>
    <row r="550" spans="1:17" s="49" customFormat="1" x14ac:dyDescent="0.2">
      <c r="B550" s="141"/>
      <c r="C550" s="141"/>
      <c r="D550" s="141"/>
      <c r="E550" s="241" t="s">
        <v>377</v>
      </c>
      <c r="F550" s="242"/>
      <c r="G550" s="148"/>
      <c r="H550" s="167">
        <f>+H516-H518+H541</f>
        <v>163208535.18000001</v>
      </c>
      <c r="I550" s="141"/>
      <c r="J550" s="141"/>
      <c r="K550" s="141"/>
      <c r="L550" s="141"/>
      <c r="M550" s="141"/>
      <c r="N550" s="141"/>
      <c r="O550" s="141"/>
      <c r="P550" s="141"/>
      <c r="Q550" s="172"/>
    </row>
    <row r="551" spans="1:17" s="49" customFormat="1" ht="11.4" x14ac:dyDescent="0.25">
      <c r="B551" s="141"/>
      <c r="C551" s="141"/>
      <c r="D551" s="141"/>
      <c r="E551" s="141"/>
      <c r="F551" s="141"/>
      <c r="G551" s="141"/>
      <c r="H551" s="141"/>
      <c r="I551" s="141"/>
      <c r="J551" s="141"/>
      <c r="K551" s="141"/>
      <c r="L551" s="141"/>
      <c r="M551" s="141"/>
      <c r="N551" s="141"/>
      <c r="O551" s="141"/>
      <c r="P551" s="141"/>
      <c r="Q551" s="172"/>
    </row>
    <row r="552" spans="1:17" s="49" customFormat="1" ht="11.4" x14ac:dyDescent="0.25">
      <c r="B552" s="141"/>
      <c r="C552" s="141"/>
      <c r="D552" s="141"/>
      <c r="E552" s="141"/>
      <c r="F552" s="141"/>
      <c r="G552" s="141"/>
      <c r="H552" s="141"/>
      <c r="I552" s="141"/>
      <c r="J552" s="141"/>
      <c r="K552" s="141"/>
      <c r="L552" s="141"/>
      <c r="M552" s="141"/>
      <c r="N552" s="141"/>
      <c r="O552" s="141"/>
      <c r="P552" s="141"/>
      <c r="Q552" s="172"/>
    </row>
    <row r="553" spans="1:17" s="49" customFormat="1" ht="11.4" x14ac:dyDescent="0.25">
      <c r="B553" s="109"/>
      <c r="C553" s="109"/>
      <c r="D553" s="109"/>
      <c r="E553" s="109"/>
      <c r="F553" s="109"/>
      <c r="G553" s="109"/>
      <c r="H553" s="109"/>
      <c r="I553" s="109"/>
      <c r="J553" s="109"/>
      <c r="K553" s="109"/>
      <c r="L553" s="109"/>
      <c r="M553" s="109"/>
      <c r="N553" s="109"/>
      <c r="O553" s="109"/>
      <c r="P553" s="109"/>
      <c r="Q553" s="172"/>
    </row>
    <row r="555" spans="1:17" ht="12" customHeight="1" x14ac:dyDescent="0.25">
      <c r="A555" s="288" t="s">
        <v>30</v>
      </c>
      <c r="B555" s="288"/>
      <c r="C555" s="288"/>
      <c r="D555" s="288"/>
      <c r="E555" s="288"/>
      <c r="F555" s="288"/>
      <c r="G555" s="288"/>
      <c r="H555" s="288"/>
      <c r="I555" s="288"/>
      <c r="J555" s="288"/>
      <c r="K555" s="288"/>
      <c r="L555" s="288"/>
      <c r="M555" s="288"/>
      <c r="N555" s="288"/>
      <c r="O555" s="288"/>
      <c r="P555" s="288"/>
    </row>
    <row r="556" spans="1:17" ht="12" customHeight="1" x14ac:dyDescent="0.25">
      <c r="A556" s="2"/>
    </row>
    <row r="557" spans="1:17" ht="11.4" x14ac:dyDescent="0.25">
      <c r="B557" s="373" t="s">
        <v>294</v>
      </c>
      <c r="C557" s="373"/>
      <c r="D557" s="373"/>
      <c r="E557" s="373"/>
      <c r="F557" s="373"/>
      <c r="G557" s="373"/>
      <c r="H557" s="373"/>
      <c r="I557" s="373"/>
      <c r="J557" s="373"/>
      <c r="K557" s="373"/>
      <c r="L557" s="373"/>
      <c r="M557" s="373"/>
      <c r="N557" s="373"/>
      <c r="O557" s="373"/>
      <c r="P557" s="373"/>
    </row>
    <row r="558" spans="1:17" ht="11.4" x14ac:dyDescent="0.25">
      <c r="B558" s="373"/>
      <c r="C558" s="373"/>
      <c r="D558" s="373"/>
      <c r="E558" s="373"/>
      <c r="F558" s="373"/>
      <c r="G558" s="373"/>
      <c r="H558" s="373"/>
      <c r="I558" s="373"/>
      <c r="J558" s="373"/>
      <c r="K558" s="373"/>
      <c r="L558" s="373"/>
      <c r="M558" s="373"/>
      <c r="N558" s="373"/>
      <c r="O558" s="373"/>
      <c r="P558" s="373"/>
    </row>
    <row r="559" spans="1:17" ht="11.4" x14ac:dyDescent="0.25">
      <c r="B559" s="373"/>
      <c r="C559" s="373"/>
      <c r="D559" s="373"/>
      <c r="E559" s="373"/>
      <c r="F559" s="373"/>
      <c r="G559" s="373"/>
      <c r="H559" s="373"/>
      <c r="I559" s="373"/>
      <c r="J559" s="373"/>
      <c r="K559" s="373"/>
      <c r="L559" s="373"/>
      <c r="M559" s="373"/>
      <c r="N559" s="373"/>
      <c r="O559" s="373"/>
      <c r="P559" s="373"/>
    </row>
    <row r="560" spans="1:17" ht="11.4" x14ac:dyDescent="0.25">
      <c r="B560" s="75"/>
      <c r="C560" s="75"/>
      <c r="D560" s="75"/>
      <c r="E560" s="75"/>
      <c r="F560" s="75"/>
      <c r="G560" s="75"/>
      <c r="H560" s="75"/>
      <c r="I560" s="75"/>
      <c r="J560" s="75"/>
      <c r="K560" s="75"/>
      <c r="L560" s="75"/>
      <c r="M560" s="75"/>
      <c r="N560" s="75"/>
      <c r="O560" s="75"/>
      <c r="P560" s="75"/>
    </row>
    <row r="561" spans="1:17" ht="12" customHeight="1" x14ac:dyDescent="0.25">
      <c r="B561" s="1" t="s">
        <v>31</v>
      </c>
    </row>
    <row r="562" spans="1:17" ht="12" customHeight="1" x14ac:dyDescent="0.25">
      <c r="B562" s="1"/>
    </row>
    <row r="563" spans="1:17" ht="12" customHeight="1" x14ac:dyDescent="0.25">
      <c r="B563" s="2" t="s">
        <v>32</v>
      </c>
    </row>
    <row r="564" spans="1:17" ht="12" customHeight="1" x14ac:dyDescent="0.25">
      <c r="A564" s="2"/>
    </row>
    <row r="565" spans="1:17" ht="12" customHeight="1" x14ac:dyDescent="0.25">
      <c r="C565" s="3" t="s">
        <v>33</v>
      </c>
    </row>
    <row r="566" spans="1:17" ht="6" customHeight="1" x14ac:dyDescent="0.25">
      <c r="C566" s="3"/>
    </row>
    <row r="567" spans="1:17" s="29" customFormat="1" ht="12" customHeight="1" x14ac:dyDescent="0.25">
      <c r="A567" s="28"/>
      <c r="B567" s="53"/>
      <c r="C567" s="53"/>
      <c r="D567" s="58" t="s">
        <v>34</v>
      </c>
      <c r="E567" s="58"/>
      <c r="F567" s="53"/>
      <c r="G567" s="53"/>
      <c r="H567" s="53"/>
      <c r="I567" s="53"/>
      <c r="J567" s="53"/>
      <c r="K567" s="53"/>
      <c r="L567" s="53"/>
      <c r="M567" s="53"/>
      <c r="N567" s="53"/>
      <c r="O567" s="53"/>
      <c r="P567" s="53"/>
      <c r="Q567" s="42"/>
    </row>
    <row r="568" spans="1:17" ht="6" customHeight="1" x14ac:dyDescent="0.25"/>
    <row r="569" spans="1:17" s="29" customFormat="1" ht="12" customHeight="1" x14ac:dyDescent="0.25">
      <c r="B569" s="53"/>
      <c r="C569" s="53"/>
      <c r="D569" s="58" t="s">
        <v>35</v>
      </c>
      <c r="E569" s="58"/>
      <c r="F569" s="53"/>
      <c r="G569" s="53"/>
      <c r="H569" s="53"/>
      <c r="I569" s="53"/>
      <c r="J569" s="53"/>
      <c r="K569" s="53"/>
      <c r="L569" s="53"/>
      <c r="M569" s="53"/>
      <c r="N569" s="53"/>
      <c r="O569" s="53"/>
      <c r="P569" s="53"/>
      <c r="Q569" s="42"/>
    </row>
    <row r="570" spans="1:17" ht="6" customHeight="1" x14ac:dyDescent="0.25">
      <c r="D570" s="1"/>
      <c r="E570" s="1"/>
    </row>
    <row r="571" spans="1:17" s="29" customFormat="1" ht="12" customHeight="1" x14ac:dyDescent="0.25">
      <c r="B571" s="53"/>
      <c r="C571" s="53"/>
      <c r="D571" s="58" t="s">
        <v>4</v>
      </c>
      <c r="E571" s="58"/>
      <c r="F571" s="53"/>
      <c r="G571" s="53"/>
      <c r="H571" s="53"/>
      <c r="I571" s="53"/>
      <c r="J571" s="53"/>
      <c r="K571" s="53"/>
      <c r="L571" s="53"/>
      <c r="M571" s="53"/>
      <c r="N571" s="53"/>
      <c r="O571" s="53"/>
      <c r="P571" s="53"/>
      <c r="Q571" s="42"/>
    </row>
    <row r="572" spans="1:17" ht="6" customHeight="1" x14ac:dyDescent="0.25">
      <c r="D572" s="1"/>
      <c r="E572" s="1"/>
    </row>
    <row r="573" spans="1:17" s="29" customFormat="1" ht="12" customHeight="1" x14ac:dyDescent="0.25">
      <c r="B573" s="53"/>
      <c r="C573" s="53"/>
      <c r="D573" s="58" t="s">
        <v>5</v>
      </c>
      <c r="E573" s="58"/>
      <c r="F573" s="53"/>
      <c r="G573" s="53"/>
      <c r="H573" s="53"/>
      <c r="I573" s="53"/>
      <c r="J573" s="53"/>
      <c r="K573" s="53"/>
      <c r="L573" s="53"/>
      <c r="M573" s="53"/>
      <c r="N573" s="53"/>
      <c r="O573" s="53"/>
      <c r="P573" s="53"/>
      <c r="Q573" s="42"/>
    </row>
    <row r="574" spans="1:17" ht="6" customHeight="1" x14ac:dyDescent="0.25">
      <c r="D574" s="1"/>
      <c r="E574" s="1"/>
    </row>
    <row r="575" spans="1:17" s="29" customFormat="1" ht="12" customHeight="1" x14ac:dyDescent="0.25">
      <c r="B575" s="53"/>
      <c r="C575" s="53"/>
      <c r="D575" s="58" t="s">
        <v>36</v>
      </c>
      <c r="E575" s="58"/>
      <c r="F575" s="53"/>
      <c r="G575" s="53"/>
      <c r="H575" s="53"/>
      <c r="I575" s="53"/>
      <c r="J575" s="53"/>
      <c r="K575" s="53"/>
      <c r="L575" s="53"/>
      <c r="M575" s="53"/>
      <c r="N575" s="53"/>
      <c r="O575" s="53"/>
      <c r="P575" s="53"/>
      <c r="Q575" s="42"/>
    </row>
    <row r="576" spans="1:17" ht="6" customHeight="1" x14ac:dyDescent="0.25">
      <c r="D576" s="1"/>
      <c r="E576" s="1"/>
    </row>
    <row r="577" spans="2:17" s="29" customFormat="1" ht="12" customHeight="1" x14ac:dyDescent="0.25">
      <c r="B577" s="53"/>
      <c r="C577" s="53"/>
      <c r="D577" s="53" t="s">
        <v>6</v>
      </c>
      <c r="E577" s="53"/>
      <c r="F577" s="53"/>
      <c r="G577" s="53"/>
      <c r="H577" s="53"/>
      <c r="I577" s="53"/>
      <c r="J577" s="53"/>
      <c r="K577" s="53"/>
      <c r="L577" s="53"/>
      <c r="M577" s="53"/>
      <c r="N577" s="53"/>
      <c r="O577" s="53"/>
      <c r="P577" s="53"/>
      <c r="Q577" s="42"/>
    </row>
    <row r="579" spans="2:17" ht="12" customHeight="1" x14ac:dyDescent="0.25">
      <c r="E579" s="196" t="s">
        <v>192</v>
      </c>
      <c r="F579" s="196"/>
      <c r="G579" s="196"/>
      <c r="H579" s="196"/>
      <c r="I579" s="196"/>
      <c r="J579" s="196"/>
      <c r="K579" s="196"/>
      <c r="L579" s="211" t="s">
        <v>197</v>
      </c>
      <c r="M579" s="212"/>
      <c r="N579" s="213"/>
    </row>
    <row r="580" spans="2:17" ht="12" customHeight="1" x14ac:dyDescent="0.2">
      <c r="E580" s="188" t="s">
        <v>672</v>
      </c>
      <c r="F580" s="188"/>
      <c r="G580" s="188"/>
      <c r="H580" s="188"/>
      <c r="I580" s="188"/>
      <c r="J580" s="188"/>
      <c r="K580" s="188"/>
      <c r="L580" s="234">
        <v>0</v>
      </c>
      <c r="M580" s="214"/>
      <c r="N580" s="214"/>
    </row>
    <row r="581" spans="2:17" ht="12" customHeight="1" x14ac:dyDescent="0.2">
      <c r="E581" s="188" t="s">
        <v>673</v>
      </c>
      <c r="F581" s="188"/>
      <c r="G581" s="188"/>
      <c r="H581" s="188"/>
      <c r="I581" s="188"/>
      <c r="J581" s="188"/>
      <c r="K581" s="188"/>
      <c r="L581" s="234">
        <v>0</v>
      </c>
      <c r="M581" s="214"/>
      <c r="N581" s="214"/>
    </row>
    <row r="582" spans="2:17" ht="12" customHeight="1" x14ac:dyDescent="0.2">
      <c r="E582" s="188" t="s">
        <v>674</v>
      </c>
      <c r="F582" s="188"/>
      <c r="G582" s="188"/>
      <c r="H582" s="188"/>
      <c r="I582" s="188"/>
      <c r="J582" s="188"/>
      <c r="K582" s="188"/>
      <c r="L582" s="234">
        <v>0</v>
      </c>
      <c r="M582" s="214"/>
      <c r="N582" s="214"/>
    </row>
    <row r="583" spans="2:17" ht="12" customHeight="1" x14ac:dyDescent="0.2">
      <c r="E583" s="188" t="s">
        <v>675</v>
      </c>
      <c r="F583" s="188"/>
      <c r="G583" s="188"/>
      <c r="H583" s="188"/>
      <c r="I583" s="188"/>
      <c r="J583" s="188"/>
      <c r="K583" s="188"/>
      <c r="L583" s="234">
        <v>3316470</v>
      </c>
      <c r="M583" s="214"/>
      <c r="N583" s="214"/>
    </row>
    <row r="584" spans="2:17" ht="12" customHeight="1" x14ac:dyDescent="0.2">
      <c r="E584" s="188" t="s">
        <v>676</v>
      </c>
      <c r="F584" s="188"/>
      <c r="G584" s="188"/>
      <c r="H584" s="188"/>
      <c r="I584" s="188"/>
      <c r="J584" s="188"/>
      <c r="K584" s="188"/>
      <c r="L584" s="234">
        <v>0</v>
      </c>
      <c r="M584" s="214"/>
      <c r="N584" s="214"/>
    </row>
    <row r="585" spans="2:17" ht="12" customHeight="1" x14ac:dyDescent="0.2">
      <c r="E585" s="188" t="s">
        <v>677</v>
      </c>
      <c r="F585" s="188"/>
      <c r="G585" s="188"/>
      <c r="H585" s="188"/>
      <c r="I585" s="188"/>
      <c r="J585" s="188"/>
      <c r="K585" s="188"/>
      <c r="L585" s="234">
        <v>0</v>
      </c>
      <c r="M585" s="214"/>
      <c r="N585" s="214"/>
    </row>
    <row r="586" spans="2:17" ht="12" customHeight="1" x14ac:dyDescent="0.2">
      <c r="E586" s="188"/>
      <c r="F586" s="188"/>
      <c r="G586" s="188"/>
      <c r="H586" s="188"/>
      <c r="I586" s="188"/>
      <c r="J586" s="188"/>
      <c r="K586" s="188"/>
      <c r="L586" s="234">
        <v>0</v>
      </c>
      <c r="M586" s="214"/>
      <c r="N586" s="214"/>
    </row>
    <row r="587" spans="2:17" ht="12" customHeight="1" x14ac:dyDescent="0.25">
      <c r="E587" s="268" t="s">
        <v>678</v>
      </c>
      <c r="F587" s="269"/>
      <c r="G587" s="269"/>
      <c r="H587" s="269"/>
      <c r="I587" s="269"/>
      <c r="J587" s="269"/>
      <c r="K587" s="270"/>
      <c r="L587" s="271">
        <f>SUM(L580:N586)</f>
        <v>3316470</v>
      </c>
      <c r="M587" s="271"/>
      <c r="N587" s="271"/>
    </row>
    <row r="589" spans="2:17" ht="12" customHeight="1" x14ac:dyDescent="0.25">
      <c r="C589" s="1" t="s">
        <v>37</v>
      </c>
    </row>
    <row r="590" spans="2:17" ht="6" customHeight="1" x14ac:dyDescent="0.25">
      <c r="C590" s="1"/>
    </row>
    <row r="591" spans="2:17" s="29" customFormat="1" ht="12" customHeight="1" x14ac:dyDescent="0.25">
      <c r="B591" s="53"/>
      <c r="C591" s="53"/>
      <c r="D591" s="53" t="s">
        <v>7</v>
      </c>
      <c r="E591" s="53"/>
      <c r="F591" s="53"/>
      <c r="G591" s="53"/>
      <c r="H591" s="53"/>
      <c r="I591" s="53"/>
      <c r="J591" s="53"/>
      <c r="K591" s="53"/>
      <c r="L591" s="53"/>
      <c r="M591" s="53"/>
      <c r="N591" s="53"/>
      <c r="O591" s="53"/>
      <c r="P591" s="53"/>
      <c r="Q591" s="42"/>
    </row>
    <row r="593" spans="2:17" x14ac:dyDescent="0.25">
      <c r="E593" s="196" t="s">
        <v>192</v>
      </c>
      <c r="F593" s="196"/>
      <c r="G593" s="196"/>
      <c r="H593" s="196"/>
      <c r="I593" s="196"/>
      <c r="J593" s="196"/>
      <c r="K593" s="196"/>
      <c r="L593" s="211" t="s">
        <v>197</v>
      </c>
      <c r="M593" s="212"/>
      <c r="N593" s="213"/>
    </row>
    <row r="594" spans="2:17" ht="11.4" x14ac:dyDescent="0.2">
      <c r="E594" s="188" t="s">
        <v>679</v>
      </c>
      <c r="F594" s="188"/>
      <c r="G594" s="188"/>
      <c r="H594" s="188"/>
      <c r="I594" s="188"/>
      <c r="J594" s="188"/>
      <c r="K594" s="188"/>
      <c r="L594" s="232">
        <v>210011500</v>
      </c>
      <c r="M594" s="232"/>
      <c r="N594" s="232"/>
    </row>
    <row r="595" spans="2:17" ht="11.4" x14ac:dyDescent="0.2">
      <c r="E595" s="188" t="s">
        <v>680</v>
      </c>
      <c r="F595" s="188"/>
      <c r="G595" s="188"/>
      <c r="H595" s="188"/>
      <c r="I595" s="188"/>
      <c r="J595" s="188"/>
      <c r="K595" s="188"/>
      <c r="L595" s="232">
        <v>65764812.719999999</v>
      </c>
      <c r="M595" s="232"/>
      <c r="N595" s="232"/>
    </row>
    <row r="596" spans="2:17" ht="11.4" x14ac:dyDescent="0.2">
      <c r="E596" s="188" t="s">
        <v>681</v>
      </c>
      <c r="F596" s="188"/>
      <c r="G596" s="188"/>
      <c r="H596" s="188"/>
      <c r="I596" s="188"/>
      <c r="J596" s="188"/>
      <c r="K596" s="188"/>
      <c r="L596" s="232">
        <v>60130596.450000003</v>
      </c>
      <c r="M596" s="232"/>
      <c r="N596" s="232"/>
    </row>
    <row r="597" spans="2:17" ht="11.4" x14ac:dyDescent="0.2">
      <c r="E597" s="188" t="s">
        <v>682</v>
      </c>
      <c r="F597" s="188"/>
      <c r="G597" s="188"/>
      <c r="H597" s="188"/>
      <c r="I597" s="188"/>
      <c r="J597" s="188"/>
      <c r="K597" s="188"/>
      <c r="L597" s="427">
        <v>204377283.72999999</v>
      </c>
      <c r="M597" s="427"/>
      <c r="N597" s="427"/>
    </row>
    <row r="598" spans="2:17" ht="11.4" x14ac:dyDescent="0.2">
      <c r="E598" s="188" t="s">
        <v>683</v>
      </c>
      <c r="F598" s="188"/>
      <c r="G598" s="188"/>
      <c r="H598" s="188"/>
      <c r="I598" s="188"/>
      <c r="J598" s="188"/>
      <c r="K598" s="188"/>
      <c r="L598" s="232">
        <v>204377283.72999999</v>
      </c>
      <c r="M598" s="232"/>
      <c r="N598" s="232"/>
    </row>
    <row r="601" spans="2:17" s="29" customFormat="1" ht="12" customHeight="1" x14ac:dyDescent="0.25">
      <c r="B601" s="53"/>
      <c r="C601" s="53"/>
      <c r="D601" s="53" t="s">
        <v>8</v>
      </c>
      <c r="E601" s="53"/>
      <c r="F601" s="53"/>
      <c r="G601" s="53"/>
      <c r="H601" s="53"/>
      <c r="I601" s="53"/>
      <c r="J601" s="53"/>
      <c r="K601" s="53"/>
      <c r="L601" s="53"/>
      <c r="M601" s="53"/>
      <c r="N601" s="53"/>
      <c r="O601" s="53"/>
      <c r="P601" s="53"/>
      <c r="Q601" s="42"/>
    </row>
    <row r="603" spans="2:17" ht="12" customHeight="1" x14ac:dyDescent="0.25">
      <c r="E603" s="196" t="s">
        <v>192</v>
      </c>
      <c r="F603" s="196"/>
      <c r="G603" s="196"/>
      <c r="H603" s="196"/>
      <c r="I603" s="196"/>
      <c r="J603" s="196"/>
      <c r="K603" s="196"/>
      <c r="L603" s="211" t="s">
        <v>197</v>
      </c>
      <c r="M603" s="212"/>
      <c r="N603" s="213"/>
    </row>
    <row r="604" spans="2:17" ht="12" customHeight="1" x14ac:dyDescent="0.2">
      <c r="E604" s="188" t="s">
        <v>684</v>
      </c>
      <c r="F604" s="188"/>
      <c r="G604" s="188"/>
      <c r="H604" s="188"/>
      <c r="I604" s="188"/>
      <c r="J604" s="188"/>
      <c r="K604" s="188"/>
      <c r="L604" s="232">
        <v>210011500</v>
      </c>
      <c r="M604" s="232"/>
      <c r="N604" s="232"/>
    </row>
    <row r="605" spans="2:17" ht="12" customHeight="1" x14ac:dyDescent="0.2">
      <c r="E605" s="188" t="s">
        <v>685</v>
      </c>
      <c r="F605" s="188"/>
      <c r="G605" s="188"/>
      <c r="H605" s="188"/>
      <c r="I605" s="188"/>
      <c r="J605" s="188"/>
      <c r="K605" s="188"/>
      <c r="L605" s="232">
        <v>37818786.079999998</v>
      </c>
      <c r="M605" s="232"/>
      <c r="N605" s="232"/>
    </row>
    <row r="606" spans="2:17" ht="12" customHeight="1" x14ac:dyDescent="0.2">
      <c r="E606" s="188" t="s">
        <v>686</v>
      </c>
      <c r="F606" s="188"/>
      <c r="G606" s="188"/>
      <c r="H606" s="188"/>
      <c r="I606" s="188"/>
      <c r="J606" s="188"/>
      <c r="K606" s="188"/>
      <c r="L606" s="232">
        <v>60130596.450000003</v>
      </c>
      <c r="M606" s="232"/>
      <c r="N606" s="232"/>
    </row>
    <row r="607" spans="2:17" ht="12" customHeight="1" x14ac:dyDescent="0.2">
      <c r="E607" s="188" t="s">
        <v>687</v>
      </c>
      <c r="F607" s="188"/>
      <c r="G607" s="188"/>
      <c r="H607" s="188"/>
      <c r="I607" s="188"/>
      <c r="J607" s="188"/>
      <c r="K607" s="188"/>
      <c r="L607" s="427">
        <v>232323310.37</v>
      </c>
      <c r="M607" s="427"/>
      <c r="N607" s="427"/>
    </row>
    <row r="608" spans="2:17" ht="12" customHeight="1" x14ac:dyDescent="0.2">
      <c r="E608" s="188" t="s">
        <v>688</v>
      </c>
      <c r="F608" s="188"/>
      <c r="G608" s="188"/>
      <c r="H608" s="188"/>
      <c r="I608" s="188"/>
      <c r="J608" s="188"/>
      <c r="K608" s="188"/>
      <c r="L608" s="427">
        <v>180742625.59999999</v>
      </c>
      <c r="M608" s="427"/>
      <c r="N608" s="427"/>
    </row>
    <row r="609" spans="2:17" ht="12" customHeight="1" x14ac:dyDescent="0.2">
      <c r="E609" s="188" t="s">
        <v>689</v>
      </c>
      <c r="F609" s="188"/>
      <c r="G609" s="188"/>
      <c r="H609" s="188"/>
      <c r="I609" s="188"/>
      <c r="J609" s="188"/>
      <c r="K609" s="188"/>
      <c r="L609" s="427">
        <v>179428291</v>
      </c>
      <c r="M609" s="427"/>
      <c r="N609" s="427"/>
    </row>
    <row r="610" spans="2:17" ht="12" customHeight="1" x14ac:dyDescent="0.2">
      <c r="E610" s="188" t="s">
        <v>690</v>
      </c>
      <c r="F610" s="188"/>
      <c r="G610" s="188"/>
      <c r="H610" s="188"/>
      <c r="I610" s="188"/>
      <c r="J610" s="188"/>
      <c r="K610" s="188"/>
      <c r="L610" s="232">
        <v>179428291</v>
      </c>
      <c r="M610" s="232"/>
      <c r="N610" s="232"/>
    </row>
    <row r="614" spans="2:17" s="29" customFormat="1" ht="12" customHeight="1" x14ac:dyDescent="0.25">
      <c r="B614" s="191" t="s">
        <v>223</v>
      </c>
      <c r="C614" s="191"/>
      <c r="D614" s="191"/>
      <c r="E614" s="191"/>
      <c r="F614" s="191"/>
      <c r="G614" s="191"/>
      <c r="H614" s="191"/>
      <c r="I614" s="191"/>
      <c r="J614" s="191"/>
      <c r="K614" s="191"/>
      <c r="L614" s="191"/>
      <c r="M614" s="191"/>
      <c r="N614" s="191"/>
      <c r="O614" s="191"/>
      <c r="P614" s="191"/>
      <c r="Q614" s="42"/>
    </row>
    <row r="615" spans="2:17" ht="6" customHeight="1" x14ac:dyDescent="0.25"/>
    <row r="616" spans="2:17" s="29" customFormat="1" ht="25.5" customHeight="1" x14ac:dyDescent="0.25">
      <c r="B616" s="55" t="s">
        <v>84</v>
      </c>
      <c r="C616" s="235" t="s">
        <v>81</v>
      </c>
      <c r="D616" s="235"/>
      <c r="E616" s="235"/>
      <c r="F616" s="235"/>
      <c r="G616" s="235"/>
      <c r="H616" s="235"/>
      <c r="I616" s="235"/>
      <c r="J616" s="235"/>
      <c r="K616" s="235"/>
      <c r="L616" s="235"/>
      <c r="M616" s="235"/>
      <c r="N616" s="235"/>
      <c r="O616" s="235"/>
      <c r="P616" s="235"/>
      <c r="Q616" s="42"/>
    </row>
    <row r="617" spans="2:17" ht="11.4" x14ac:dyDescent="0.25">
      <c r="B617" s="20"/>
    </row>
    <row r="618" spans="2:17" ht="11.4" x14ac:dyDescent="0.25">
      <c r="B618" s="20"/>
      <c r="D618" s="8" t="s">
        <v>378</v>
      </c>
    </row>
    <row r="619" spans="2:17" ht="11.4" x14ac:dyDescent="0.25">
      <c r="B619" s="20"/>
      <c r="D619" s="8" t="s">
        <v>379</v>
      </c>
    </row>
    <row r="620" spans="2:17" ht="11.4" x14ac:dyDescent="0.25">
      <c r="B620" s="20"/>
    </row>
    <row r="621" spans="2:17" s="29" customFormat="1" ht="12" customHeight="1" x14ac:dyDescent="0.25">
      <c r="B621" s="73" t="s">
        <v>83</v>
      </c>
      <c r="C621" s="53" t="s">
        <v>82</v>
      </c>
      <c r="D621" s="53"/>
      <c r="E621" s="53"/>
      <c r="F621" s="53"/>
      <c r="G621" s="53"/>
      <c r="H621" s="53"/>
      <c r="I621" s="53"/>
      <c r="J621" s="53"/>
      <c r="K621" s="53"/>
      <c r="L621" s="53"/>
      <c r="M621" s="53"/>
      <c r="N621" s="53"/>
      <c r="O621" s="53"/>
      <c r="P621" s="53"/>
      <c r="Q621" s="42"/>
    </row>
    <row r="622" spans="2:17" ht="11.4" x14ac:dyDescent="0.25">
      <c r="B622" s="20"/>
    </row>
    <row r="623" spans="2:17" ht="11.4" x14ac:dyDescent="0.25">
      <c r="B623" s="20"/>
      <c r="D623" s="8" t="s">
        <v>380</v>
      </c>
    </row>
    <row r="624" spans="2:17" ht="11.4" x14ac:dyDescent="0.25">
      <c r="B624" s="20"/>
    </row>
    <row r="625" spans="2:17" s="29" customFormat="1" ht="12" customHeight="1" x14ac:dyDescent="0.25">
      <c r="B625" s="73" t="s">
        <v>86</v>
      </c>
      <c r="C625" s="53" t="s">
        <v>85</v>
      </c>
      <c r="D625" s="53"/>
      <c r="E625" s="53"/>
      <c r="F625" s="53"/>
      <c r="G625" s="53"/>
      <c r="H625" s="53"/>
      <c r="I625" s="53"/>
      <c r="J625" s="53"/>
      <c r="K625" s="53"/>
      <c r="L625" s="53"/>
      <c r="M625" s="53"/>
      <c r="N625" s="53"/>
      <c r="O625" s="53"/>
      <c r="P625" s="53"/>
      <c r="Q625" s="42"/>
    </row>
    <row r="626" spans="2:17" s="29" customFormat="1" ht="12" customHeight="1" x14ac:dyDescent="0.25">
      <c r="B626" s="128"/>
      <c r="Q626" s="42"/>
    </row>
    <row r="627" spans="2:17" s="29" customFormat="1" ht="12" customHeight="1" x14ac:dyDescent="0.25">
      <c r="B627" s="128"/>
      <c r="E627" s="227" t="s">
        <v>381</v>
      </c>
      <c r="F627" s="227"/>
      <c r="G627" s="227"/>
      <c r="H627" s="227"/>
      <c r="I627" s="227"/>
      <c r="J627" s="227"/>
      <c r="K627" s="227"/>
      <c r="L627" s="228" t="s">
        <v>197</v>
      </c>
      <c r="M627" s="229"/>
      <c r="N627" s="230"/>
      <c r="Q627" s="42"/>
    </row>
    <row r="628" spans="2:17" s="29" customFormat="1" ht="12" customHeight="1" x14ac:dyDescent="0.2">
      <c r="B628" s="128"/>
      <c r="E628" s="231" t="s">
        <v>545</v>
      </c>
      <c r="F628" s="231"/>
      <c r="G628" s="231"/>
      <c r="H628" s="231"/>
      <c r="I628" s="231"/>
      <c r="J628" s="231"/>
      <c r="K628" s="231"/>
      <c r="L628" s="232">
        <v>26400920.579999998</v>
      </c>
      <c r="M628" s="232"/>
      <c r="N628" s="232"/>
      <c r="Q628" s="42"/>
    </row>
    <row r="629" spans="2:17" s="29" customFormat="1" ht="12" customHeight="1" x14ac:dyDescent="0.2">
      <c r="B629" s="128"/>
      <c r="E629" s="231" t="s">
        <v>550</v>
      </c>
      <c r="F629" s="231"/>
      <c r="G629" s="231"/>
      <c r="H629" s="231"/>
      <c r="I629" s="231"/>
      <c r="J629" s="231"/>
      <c r="K629" s="231"/>
      <c r="L629" s="232">
        <v>4632723.26</v>
      </c>
      <c r="M629" s="232"/>
      <c r="N629" s="232"/>
      <c r="Q629" s="42"/>
    </row>
    <row r="630" spans="2:17" s="29" customFormat="1" ht="12" customHeight="1" x14ac:dyDescent="0.2">
      <c r="B630" s="128"/>
      <c r="E630" s="231" t="s">
        <v>551</v>
      </c>
      <c r="F630" s="231"/>
      <c r="G630" s="231"/>
      <c r="H630" s="231"/>
      <c r="I630" s="231"/>
      <c r="J630" s="231"/>
      <c r="K630" s="231"/>
      <c r="L630" s="232">
        <v>0</v>
      </c>
      <c r="M630" s="232"/>
      <c r="N630" s="232"/>
      <c r="Q630" s="42"/>
    </row>
    <row r="631" spans="2:17" s="29" customFormat="1" ht="12" customHeight="1" x14ac:dyDescent="0.25">
      <c r="B631" s="128"/>
      <c r="E631" s="233" t="s">
        <v>560</v>
      </c>
      <c r="F631" s="233"/>
      <c r="G631" s="233"/>
      <c r="H631" s="233"/>
      <c r="I631" s="233"/>
      <c r="J631" s="233"/>
      <c r="K631" s="233"/>
      <c r="L631" s="232">
        <f>SUM(L628:N630)</f>
        <v>31033643.839999996</v>
      </c>
      <c r="M631" s="232"/>
      <c r="N631" s="232"/>
      <c r="Q631" s="42"/>
    </row>
    <row r="632" spans="2:17" s="29" customFormat="1" ht="12" customHeight="1" x14ac:dyDescent="0.2">
      <c r="B632" s="128"/>
      <c r="E632" s="130"/>
      <c r="F632" s="130"/>
      <c r="G632" s="130"/>
      <c r="H632" s="130"/>
      <c r="I632" s="130"/>
      <c r="J632" s="130"/>
      <c r="K632" s="130"/>
      <c r="L632" s="39"/>
      <c r="M632" s="39"/>
      <c r="N632" s="39"/>
      <c r="Q632" s="42"/>
    </row>
    <row r="633" spans="2:17" s="29" customFormat="1" ht="12" customHeight="1" x14ac:dyDescent="0.2">
      <c r="B633" s="53">
        <v>4</v>
      </c>
      <c r="C633" s="129" t="s">
        <v>382</v>
      </c>
      <c r="D633" s="53"/>
      <c r="E633" s="131"/>
      <c r="F633" s="131"/>
      <c r="G633" s="131"/>
      <c r="H633" s="131"/>
      <c r="I633" s="131"/>
      <c r="J633" s="131"/>
      <c r="K633" s="131"/>
      <c r="L633" s="39"/>
      <c r="M633" s="39"/>
      <c r="N633" s="39"/>
      <c r="Q633" s="42"/>
    </row>
    <row r="634" spans="2:17" s="29" customFormat="1" ht="12" customHeight="1" x14ac:dyDescent="0.2">
      <c r="B634" s="128"/>
      <c r="E634" s="130"/>
      <c r="F634" s="130"/>
      <c r="G634" s="130"/>
      <c r="H634" s="130"/>
      <c r="I634" s="130"/>
      <c r="J634" s="130"/>
      <c r="K634" s="130"/>
      <c r="L634" s="39"/>
      <c r="M634" s="39"/>
      <c r="N634" s="39"/>
      <c r="Q634" s="42"/>
    </row>
    <row r="635" spans="2:17" s="29" customFormat="1" ht="12" customHeight="1" x14ac:dyDescent="0.2">
      <c r="B635" s="128"/>
      <c r="E635" s="130"/>
      <c r="F635" s="130"/>
      <c r="G635" s="130"/>
      <c r="H635" s="130"/>
      <c r="I635" s="130"/>
      <c r="J635" s="130"/>
      <c r="K635" s="130"/>
      <c r="L635" s="39"/>
      <c r="M635" s="39"/>
      <c r="N635" s="39"/>
      <c r="Q635" s="42"/>
    </row>
    <row r="636" spans="2:17" s="29" customFormat="1" ht="12" customHeight="1" x14ac:dyDescent="0.25">
      <c r="B636" s="128"/>
      <c r="E636" s="196" t="s">
        <v>192</v>
      </c>
      <c r="F636" s="196"/>
      <c r="G636" s="196"/>
      <c r="H636" s="196"/>
      <c r="I636" s="196"/>
      <c r="J636" s="196"/>
      <c r="K636" s="196"/>
      <c r="L636" s="211" t="s">
        <v>197</v>
      </c>
      <c r="M636" s="212"/>
      <c r="N636" s="213"/>
      <c r="Q636" s="42"/>
    </row>
    <row r="637" spans="2:17" s="29" customFormat="1" ht="12" customHeight="1" x14ac:dyDescent="0.2">
      <c r="B637" s="128"/>
      <c r="E637" s="188" t="s">
        <v>679</v>
      </c>
      <c r="F637" s="188"/>
      <c r="G637" s="188"/>
      <c r="H637" s="188"/>
      <c r="I637" s="188"/>
      <c r="J637" s="188"/>
      <c r="K637" s="188"/>
      <c r="L637" s="232">
        <v>210011500</v>
      </c>
      <c r="M637" s="232"/>
      <c r="N637" s="232"/>
      <c r="Q637" s="42"/>
    </row>
    <row r="638" spans="2:17" s="29" customFormat="1" ht="12" customHeight="1" x14ac:dyDescent="0.2">
      <c r="B638" s="128"/>
      <c r="E638" s="188" t="s">
        <v>680</v>
      </c>
      <c r="F638" s="188"/>
      <c r="G638" s="188"/>
      <c r="H638" s="188"/>
      <c r="I638" s="188"/>
      <c r="J638" s="188"/>
      <c r="K638" s="188"/>
      <c r="L638" s="232">
        <v>65764812.719999999</v>
      </c>
      <c r="M638" s="232"/>
      <c r="N638" s="232"/>
      <c r="Q638" s="42"/>
    </row>
    <row r="639" spans="2:17" s="29" customFormat="1" ht="12" customHeight="1" x14ac:dyDescent="0.2">
      <c r="B639" s="128"/>
      <c r="E639" s="188" t="s">
        <v>681</v>
      </c>
      <c r="F639" s="188"/>
      <c r="G639" s="188"/>
      <c r="H639" s="188"/>
      <c r="I639" s="188"/>
      <c r="J639" s="188"/>
      <c r="K639" s="188"/>
      <c r="L639" s="232">
        <v>60130596.450000003</v>
      </c>
      <c r="M639" s="232"/>
      <c r="N639" s="232"/>
      <c r="Q639" s="42"/>
    </row>
    <row r="640" spans="2:17" s="29" customFormat="1" ht="12" customHeight="1" x14ac:dyDescent="0.2">
      <c r="B640" s="128"/>
      <c r="E640" s="188" t="s">
        <v>682</v>
      </c>
      <c r="F640" s="188"/>
      <c r="G640" s="188"/>
      <c r="H640" s="188"/>
      <c r="I640" s="188"/>
      <c r="J640" s="188"/>
      <c r="K640" s="188"/>
      <c r="L640" s="427">
        <v>204377283.72999999</v>
      </c>
      <c r="M640" s="427"/>
      <c r="N640" s="427"/>
      <c r="Q640" s="42"/>
    </row>
    <row r="641" spans="1:17" s="29" customFormat="1" ht="12" customHeight="1" x14ac:dyDescent="0.2">
      <c r="B641" s="128"/>
      <c r="E641" s="188" t="s">
        <v>683</v>
      </c>
      <c r="F641" s="188"/>
      <c r="G641" s="188"/>
      <c r="H641" s="188"/>
      <c r="I641" s="188"/>
      <c r="J641" s="188"/>
      <c r="K641" s="188"/>
      <c r="L641" s="232">
        <v>204377283.72999999</v>
      </c>
      <c r="M641" s="232"/>
      <c r="N641" s="232"/>
      <c r="Q641" s="42"/>
    </row>
    <row r="642" spans="1:17" s="29" customFormat="1" ht="12" customHeight="1" x14ac:dyDescent="0.2">
      <c r="B642" s="128"/>
      <c r="E642" s="130"/>
      <c r="F642" s="130"/>
      <c r="G642" s="130"/>
      <c r="H642" s="130"/>
      <c r="I642" s="130"/>
      <c r="J642" s="130"/>
      <c r="K642" s="130"/>
      <c r="L642" s="39"/>
      <c r="M642" s="39"/>
      <c r="N642" s="39"/>
      <c r="Q642" s="42"/>
    </row>
    <row r="643" spans="1:17" s="29" customFormat="1" ht="12" customHeight="1" x14ac:dyDescent="0.2">
      <c r="B643" s="128"/>
      <c r="E643" s="130"/>
      <c r="F643" s="130"/>
      <c r="G643" s="130"/>
      <c r="H643" s="130"/>
      <c r="I643" s="130"/>
      <c r="J643" s="130"/>
      <c r="K643" s="130"/>
      <c r="L643" s="39"/>
      <c r="M643" s="39"/>
      <c r="N643" s="39"/>
      <c r="Q643" s="42"/>
    </row>
    <row r="644" spans="1:17" s="29" customFormat="1" ht="12" customHeight="1" x14ac:dyDescent="0.25">
      <c r="B644" s="128"/>
      <c r="E644" s="196" t="s">
        <v>192</v>
      </c>
      <c r="F644" s="196"/>
      <c r="G644" s="196"/>
      <c r="H644" s="196"/>
      <c r="I644" s="196"/>
      <c r="J644" s="196"/>
      <c r="K644" s="196"/>
      <c r="L644" s="211" t="s">
        <v>197</v>
      </c>
      <c r="M644" s="212"/>
      <c r="N644" s="213"/>
      <c r="Q644" s="42"/>
    </row>
    <row r="645" spans="1:17" s="29" customFormat="1" ht="12" customHeight="1" x14ac:dyDescent="0.2">
      <c r="B645" s="128"/>
      <c r="E645" s="188" t="s">
        <v>684</v>
      </c>
      <c r="F645" s="188"/>
      <c r="G645" s="188"/>
      <c r="H645" s="188"/>
      <c r="I645" s="188"/>
      <c r="J645" s="188"/>
      <c r="K645" s="188"/>
      <c r="L645" s="232">
        <v>210011500</v>
      </c>
      <c r="M645" s="232"/>
      <c r="N645" s="232"/>
      <c r="Q645" s="42"/>
    </row>
    <row r="646" spans="1:17" s="29" customFormat="1" ht="12" customHeight="1" x14ac:dyDescent="0.2">
      <c r="B646" s="128"/>
      <c r="E646" s="188" t="s">
        <v>685</v>
      </c>
      <c r="F646" s="188"/>
      <c r="G646" s="188"/>
      <c r="H646" s="188"/>
      <c r="I646" s="188"/>
      <c r="J646" s="188"/>
      <c r="K646" s="188"/>
      <c r="L646" s="232">
        <v>37818786.079999998</v>
      </c>
      <c r="M646" s="232"/>
      <c r="N646" s="232"/>
      <c r="Q646" s="42"/>
    </row>
    <row r="647" spans="1:17" s="29" customFormat="1" ht="12" customHeight="1" x14ac:dyDescent="0.2">
      <c r="B647" s="128"/>
      <c r="E647" s="188" t="s">
        <v>686</v>
      </c>
      <c r="F647" s="188"/>
      <c r="G647" s="188"/>
      <c r="H647" s="188"/>
      <c r="I647" s="188"/>
      <c r="J647" s="188"/>
      <c r="K647" s="188"/>
      <c r="L647" s="232">
        <v>60130596.450000003</v>
      </c>
      <c r="M647" s="232"/>
      <c r="N647" s="232"/>
      <c r="Q647" s="42"/>
    </row>
    <row r="648" spans="1:17" s="29" customFormat="1" ht="12" customHeight="1" x14ac:dyDescent="0.2">
      <c r="B648" s="128"/>
      <c r="E648" s="188" t="s">
        <v>687</v>
      </c>
      <c r="F648" s="188"/>
      <c r="G648" s="188"/>
      <c r="H648" s="188"/>
      <c r="I648" s="188"/>
      <c r="J648" s="188"/>
      <c r="K648" s="188"/>
      <c r="L648" s="427">
        <v>232323310.37</v>
      </c>
      <c r="M648" s="427"/>
      <c r="N648" s="427"/>
      <c r="Q648" s="42"/>
    </row>
    <row r="649" spans="1:17" s="29" customFormat="1" ht="12" customHeight="1" x14ac:dyDescent="0.2">
      <c r="B649" s="128"/>
      <c r="E649" s="188" t="s">
        <v>688</v>
      </c>
      <c r="F649" s="188"/>
      <c r="G649" s="188"/>
      <c r="H649" s="188"/>
      <c r="I649" s="188"/>
      <c r="J649" s="188"/>
      <c r="K649" s="188"/>
      <c r="L649" s="427">
        <v>180742625.59999999</v>
      </c>
      <c r="M649" s="427"/>
      <c r="N649" s="427"/>
      <c r="Q649" s="42"/>
    </row>
    <row r="650" spans="1:17" s="29" customFormat="1" ht="12" customHeight="1" x14ac:dyDescent="0.2">
      <c r="B650" s="128"/>
      <c r="E650" s="188" t="s">
        <v>689</v>
      </c>
      <c r="F650" s="188"/>
      <c r="G650" s="188"/>
      <c r="H650" s="188"/>
      <c r="I650" s="188"/>
      <c r="J650" s="188"/>
      <c r="K650" s="188"/>
      <c r="L650" s="427">
        <v>179428291</v>
      </c>
      <c r="M650" s="427"/>
      <c r="N650" s="427"/>
      <c r="Q650" s="42"/>
    </row>
    <row r="651" spans="1:17" s="29" customFormat="1" ht="12" customHeight="1" x14ac:dyDescent="0.2">
      <c r="B651" s="128"/>
      <c r="E651" s="188" t="s">
        <v>690</v>
      </c>
      <c r="F651" s="188"/>
      <c r="G651" s="188"/>
      <c r="H651" s="188"/>
      <c r="I651" s="188"/>
      <c r="J651" s="188"/>
      <c r="K651" s="188"/>
      <c r="L651" s="232">
        <v>179428291</v>
      </c>
      <c r="M651" s="232"/>
      <c r="N651" s="232"/>
      <c r="Q651" s="42"/>
    </row>
    <row r="652" spans="1:17" s="29" customFormat="1" ht="12" customHeight="1" x14ac:dyDescent="0.2">
      <c r="B652" s="128"/>
      <c r="E652" s="130"/>
      <c r="F652" s="130"/>
      <c r="G652" s="130"/>
      <c r="H652" s="130"/>
      <c r="I652" s="130"/>
      <c r="J652" s="130"/>
      <c r="K652" s="130"/>
      <c r="L652" s="39"/>
      <c r="M652" s="39"/>
      <c r="N652" s="39"/>
      <c r="Q652" s="42"/>
    </row>
    <row r="653" spans="1:17" s="29" customFormat="1" ht="12" customHeight="1" x14ac:dyDescent="0.2">
      <c r="B653" s="128"/>
      <c r="E653" s="130"/>
      <c r="F653" s="130"/>
      <c r="G653" s="130"/>
      <c r="H653" s="130"/>
      <c r="I653" s="130"/>
      <c r="J653" s="130"/>
      <c r="K653" s="130"/>
      <c r="L653" s="39"/>
      <c r="M653" s="39"/>
      <c r="N653" s="39"/>
      <c r="Q653" s="42"/>
    </row>
    <row r="655" spans="1:17" ht="12" customHeight="1" x14ac:dyDescent="0.25">
      <c r="A655" s="288" t="s">
        <v>38</v>
      </c>
      <c r="B655" s="288"/>
      <c r="C655" s="288"/>
      <c r="D655" s="288"/>
      <c r="E655" s="288"/>
      <c r="F655" s="288"/>
      <c r="G655" s="288"/>
      <c r="H655" s="288"/>
      <c r="I655" s="288"/>
      <c r="J655" s="288"/>
      <c r="K655" s="288"/>
      <c r="L655" s="288"/>
      <c r="M655" s="288"/>
      <c r="N655" s="288"/>
      <c r="O655" s="288"/>
      <c r="P655" s="288"/>
    </row>
    <row r="656" spans="1:17" ht="12" customHeight="1" x14ac:dyDescent="0.25">
      <c r="A656" s="4"/>
      <c r="B656" s="4"/>
      <c r="C656" s="4"/>
      <c r="D656" s="4"/>
      <c r="E656" s="6"/>
      <c r="F656" s="4"/>
      <c r="G656" s="6"/>
      <c r="H656" s="4"/>
      <c r="I656" s="6"/>
      <c r="J656" s="4"/>
      <c r="K656" s="6"/>
      <c r="L656" s="4"/>
      <c r="M656" s="6"/>
      <c r="N656" s="4"/>
      <c r="O656" s="6"/>
      <c r="P656" s="4"/>
    </row>
    <row r="657" spans="1:17" ht="12" customHeight="1" x14ac:dyDescent="0.25">
      <c r="B657" s="25" t="s">
        <v>84</v>
      </c>
      <c r="C657" s="14" t="s">
        <v>95</v>
      </c>
    </row>
    <row r="658" spans="1:17" ht="6" customHeight="1" x14ac:dyDescent="0.25">
      <c r="A658" s="2"/>
    </row>
    <row r="659" spans="1:17" s="29" customFormat="1" ht="22.5" customHeight="1" x14ac:dyDescent="0.25">
      <c r="B659" s="189" t="s">
        <v>9</v>
      </c>
      <c r="C659" s="189"/>
      <c r="D659" s="189"/>
      <c r="E659" s="189"/>
      <c r="F659" s="189"/>
      <c r="G659" s="189"/>
      <c r="H659" s="189"/>
      <c r="I659" s="189"/>
      <c r="J659" s="189"/>
      <c r="K659" s="189"/>
      <c r="L659" s="189"/>
      <c r="M659" s="189"/>
      <c r="N659" s="189"/>
      <c r="O659" s="189"/>
      <c r="P659" s="189"/>
      <c r="Q659" s="42"/>
    </row>
    <row r="660" spans="1:17" ht="11.4" x14ac:dyDescent="0.25">
      <c r="A660" s="1"/>
    </row>
    <row r="661" spans="1:17" s="29" customFormat="1" ht="21" customHeight="1" x14ac:dyDescent="0.25">
      <c r="B661" s="189" t="s">
        <v>285</v>
      </c>
      <c r="C661" s="189"/>
      <c r="D661" s="189"/>
      <c r="E661" s="189"/>
      <c r="F661" s="189"/>
      <c r="G661" s="189"/>
      <c r="H661" s="189"/>
      <c r="I661" s="189"/>
      <c r="J661" s="189"/>
      <c r="K661" s="189"/>
      <c r="L661" s="189"/>
      <c r="M661" s="189"/>
      <c r="N661" s="189"/>
      <c r="O661" s="189"/>
      <c r="P661" s="189"/>
      <c r="Q661" s="42"/>
    </row>
    <row r="663" spans="1:17" s="29" customFormat="1" ht="21.75" customHeight="1" x14ac:dyDescent="0.25">
      <c r="B663" s="189" t="s">
        <v>286</v>
      </c>
      <c r="C663" s="189"/>
      <c r="D663" s="189"/>
      <c r="E663" s="189"/>
      <c r="F663" s="189"/>
      <c r="G663" s="189"/>
      <c r="H663" s="189"/>
      <c r="I663" s="189"/>
      <c r="J663" s="189"/>
      <c r="K663" s="189"/>
      <c r="L663" s="189"/>
      <c r="M663" s="189"/>
      <c r="N663" s="189"/>
      <c r="O663" s="189"/>
      <c r="P663" s="189"/>
      <c r="Q663" s="42"/>
    </row>
    <row r="665" spans="1:17" ht="12" customHeight="1" x14ac:dyDescent="0.25">
      <c r="C665" s="8" t="s">
        <v>383</v>
      </c>
    </row>
    <row r="666" spans="1:17" x14ac:dyDescent="0.25">
      <c r="A666" s="2"/>
      <c r="C666" s="8" t="s">
        <v>384</v>
      </c>
    </row>
    <row r="667" spans="1:17" s="29" customFormat="1" ht="21.75" customHeight="1" x14ac:dyDescent="0.25">
      <c r="B667" s="8"/>
      <c r="C667" s="8" t="s">
        <v>385</v>
      </c>
      <c r="D667" s="8"/>
      <c r="E667" s="8"/>
      <c r="F667" s="8"/>
      <c r="G667" s="8"/>
      <c r="H667" s="8"/>
      <c r="I667" s="8"/>
      <c r="J667" s="8"/>
      <c r="K667" s="8"/>
      <c r="L667" s="8"/>
      <c r="M667" s="8"/>
      <c r="N667" s="8"/>
      <c r="O667" s="8"/>
      <c r="P667" s="8"/>
      <c r="Q667" s="42"/>
    </row>
    <row r="668" spans="1:17" ht="11.4" x14ac:dyDescent="0.25">
      <c r="C668" s="8" t="s">
        <v>386</v>
      </c>
    </row>
    <row r="670" spans="1:17" x14ac:dyDescent="0.25">
      <c r="A670" s="2"/>
      <c r="B670" s="25" t="s">
        <v>96</v>
      </c>
      <c r="C670" s="14" t="s">
        <v>97</v>
      </c>
    </row>
    <row r="671" spans="1:17" s="29" customFormat="1" ht="12" customHeight="1" x14ac:dyDescent="0.25">
      <c r="B671" s="8"/>
      <c r="C671" s="8"/>
      <c r="D671" s="8"/>
      <c r="E671" s="8"/>
      <c r="F671" s="8"/>
      <c r="G671" s="8"/>
      <c r="H671" s="8"/>
      <c r="I671" s="8"/>
      <c r="J671" s="8"/>
      <c r="K671" s="8"/>
      <c r="L671" s="8"/>
      <c r="M671" s="8"/>
      <c r="N671" s="8"/>
      <c r="O671" s="8"/>
      <c r="P671" s="8"/>
      <c r="Q671" s="42"/>
    </row>
    <row r="672" spans="1:17" ht="11.4" x14ac:dyDescent="0.25">
      <c r="A672" s="1"/>
      <c r="B672" s="189" t="s">
        <v>287</v>
      </c>
      <c r="C672" s="189"/>
      <c r="D672" s="189"/>
      <c r="E672" s="189"/>
      <c r="F672" s="189"/>
      <c r="G672" s="189"/>
      <c r="H672" s="189"/>
      <c r="I672" s="189"/>
      <c r="J672" s="189"/>
      <c r="K672" s="189"/>
      <c r="L672" s="189"/>
      <c r="M672" s="189"/>
      <c r="N672" s="189"/>
      <c r="O672" s="189"/>
      <c r="P672" s="189"/>
    </row>
    <row r="673" spans="1:17" s="29" customFormat="1" ht="12" customHeight="1" x14ac:dyDescent="0.25">
      <c r="B673" s="8"/>
      <c r="C673" s="8"/>
      <c r="D673" s="8"/>
      <c r="E673" s="8"/>
      <c r="F673" s="8"/>
      <c r="G673" s="8"/>
      <c r="H673" s="8"/>
      <c r="I673" s="8"/>
      <c r="J673" s="8"/>
      <c r="K673" s="8"/>
      <c r="L673" s="8"/>
      <c r="M673" s="8"/>
      <c r="N673" s="8"/>
      <c r="O673" s="8"/>
      <c r="P673" s="8"/>
      <c r="Q673" s="42"/>
    </row>
    <row r="674" spans="1:17" ht="11.4" x14ac:dyDescent="0.25">
      <c r="C674" s="8" t="s">
        <v>387</v>
      </c>
    </row>
    <row r="675" spans="1:17" s="29" customFormat="1" ht="12" customHeight="1" x14ac:dyDescent="0.25">
      <c r="B675" s="8"/>
      <c r="C675" s="8" t="s">
        <v>388</v>
      </c>
      <c r="D675" s="8"/>
      <c r="E675" s="8"/>
      <c r="F675" s="8"/>
      <c r="G675" s="8"/>
      <c r="H675" s="8"/>
      <c r="I675" s="8"/>
      <c r="J675" s="8"/>
      <c r="K675" s="8"/>
      <c r="L675" s="8"/>
      <c r="M675" s="8"/>
      <c r="N675" s="8"/>
      <c r="O675" s="8"/>
      <c r="P675" s="8"/>
      <c r="Q675" s="42"/>
    </row>
    <row r="676" spans="1:17" ht="6" customHeight="1" x14ac:dyDescent="0.25"/>
    <row r="677" spans="1:17" ht="12" customHeight="1" x14ac:dyDescent="0.25">
      <c r="B677" s="25" t="s">
        <v>98</v>
      </c>
      <c r="C677" s="14" t="s">
        <v>99</v>
      </c>
    </row>
    <row r="678" spans="1:17" ht="6" customHeight="1" x14ac:dyDescent="0.25">
      <c r="A678" s="2"/>
    </row>
    <row r="679" spans="1:17" s="29" customFormat="1" ht="12" customHeight="1" x14ac:dyDescent="0.25">
      <c r="B679" s="58" t="s">
        <v>39</v>
      </c>
      <c r="C679" s="53"/>
      <c r="D679" s="53"/>
      <c r="E679" s="53"/>
      <c r="F679" s="53"/>
      <c r="G679" s="53"/>
      <c r="H679" s="53"/>
      <c r="I679" s="53"/>
      <c r="J679" s="53"/>
      <c r="K679" s="53"/>
      <c r="L679" s="53"/>
      <c r="M679" s="53"/>
      <c r="N679" s="53"/>
      <c r="O679" s="53"/>
      <c r="P679" s="53"/>
      <c r="Q679" s="42"/>
    </row>
    <row r="680" spans="1:17" ht="6" customHeight="1" x14ac:dyDescent="0.25">
      <c r="A680" s="1"/>
    </row>
    <row r="681" spans="1:17" s="29" customFormat="1" ht="12" customHeight="1" x14ac:dyDescent="0.25">
      <c r="B681" s="53"/>
      <c r="C681" s="58" t="s">
        <v>11</v>
      </c>
      <c r="D681" s="53" t="s">
        <v>100</v>
      </c>
      <c r="E681" s="53"/>
      <c r="F681" s="53"/>
      <c r="G681" s="53"/>
      <c r="H681" s="53"/>
      <c r="I681" s="53"/>
      <c r="J681" s="53"/>
      <c r="K681" s="53"/>
      <c r="L681" s="53"/>
      <c r="M681" s="53"/>
      <c r="N681" s="53"/>
      <c r="O681" s="53"/>
      <c r="P681" s="53"/>
      <c r="Q681" s="42"/>
    </row>
    <row r="682" spans="1:17" ht="11.4" x14ac:dyDescent="0.25">
      <c r="C682" s="1"/>
    </row>
    <row r="683" spans="1:17" s="29" customFormat="1" ht="12" customHeight="1" x14ac:dyDescent="0.25">
      <c r="B683" s="8"/>
      <c r="C683" s="1" t="s">
        <v>389</v>
      </c>
      <c r="D683" s="8"/>
      <c r="E683" s="8"/>
      <c r="F683" s="8"/>
      <c r="G683" s="8"/>
      <c r="H683" s="8"/>
      <c r="I683" s="8"/>
      <c r="J683" s="8"/>
      <c r="K683" s="8"/>
      <c r="L683" s="8"/>
      <c r="M683" s="8"/>
      <c r="N683" s="8"/>
      <c r="O683" s="8"/>
      <c r="P683" s="8"/>
      <c r="Q683" s="42"/>
    </row>
    <row r="684" spans="1:17" ht="11.4" x14ac:dyDescent="0.25">
      <c r="C684" s="1" t="s">
        <v>390</v>
      </c>
    </row>
    <row r="685" spans="1:17" s="29" customFormat="1" ht="12" customHeight="1" x14ac:dyDescent="0.25">
      <c r="B685" s="8"/>
      <c r="C685" s="1"/>
      <c r="D685" s="8"/>
      <c r="E685" s="8"/>
      <c r="F685" s="8"/>
      <c r="G685" s="8"/>
      <c r="H685" s="8"/>
      <c r="I685" s="8"/>
      <c r="J685" s="8"/>
      <c r="K685" s="8"/>
      <c r="L685" s="8"/>
      <c r="M685" s="8"/>
      <c r="N685" s="8"/>
      <c r="O685" s="8"/>
      <c r="P685" s="8"/>
      <c r="Q685" s="42"/>
    </row>
    <row r="686" spans="1:17" ht="11.4" x14ac:dyDescent="0.25">
      <c r="B686" s="53"/>
      <c r="C686" s="58" t="s">
        <v>101</v>
      </c>
      <c r="D686" s="53" t="s">
        <v>102</v>
      </c>
      <c r="E686" s="53"/>
      <c r="F686" s="53"/>
      <c r="G686" s="53"/>
      <c r="H686" s="53"/>
      <c r="I686" s="53"/>
      <c r="J686" s="53"/>
      <c r="K686" s="53"/>
      <c r="L686" s="53"/>
      <c r="M686" s="53"/>
      <c r="N686" s="53"/>
      <c r="O686" s="53"/>
      <c r="P686" s="53"/>
    </row>
    <row r="687" spans="1:17" s="29" customFormat="1" ht="12" customHeight="1" x14ac:dyDescent="0.25">
      <c r="B687" s="1"/>
      <c r="C687" s="8"/>
      <c r="D687" s="8"/>
      <c r="E687" s="8"/>
      <c r="F687" s="8"/>
      <c r="G687" s="8"/>
      <c r="H687" s="8"/>
      <c r="I687" s="8"/>
      <c r="J687" s="8"/>
      <c r="K687" s="8"/>
      <c r="L687" s="8"/>
      <c r="M687" s="8"/>
      <c r="N687" s="8"/>
      <c r="O687" s="8"/>
      <c r="P687" s="8"/>
      <c r="Q687" s="42"/>
    </row>
    <row r="688" spans="1:17" ht="11.4" x14ac:dyDescent="0.25">
      <c r="B688" s="1"/>
      <c r="C688" s="8" t="s">
        <v>562</v>
      </c>
    </row>
    <row r="689" spans="1:17" s="29" customFormat="1" ht="12" customHeight="1" x14ac:dyDescent="0.25">
      <c r="B689" s="1"/>
      <c r="C689" s="8" t="s">
        <v>561</v>
      </c>
      <c r="D689" s="8"/>
      <c r="E689" s="8"/>
      <c r="F689" s="8"/>
      <c r="G689" s="8"/>
      <c r="H689" s="8"/>
      <c r="I689" s="8"/>
      <c r="J689" s="8"/>
      <c r="K689" s="8"/>
      <c r="L689" s="8"/>
      <c r="M689" s="8"/>
      <c r="N689" s="8"/>
      <c r="O689" s="8"/>
      <c r="P689" s="8"/>
      <c r="Q689" s="42"/>
    </row>
    <row r="690" spans="1:17" ht="6" customHeight="1" x14ac:dyDescent="0.25">
      <c r="B690" s="1"/>
    </row>
    <row r="691" spans="1:17" s="29" customFormat="1" ht="12" customHeight="1" x14ac:dyDescent="0.25">
      <c r="B691" s="25" t="s">
        <v>103</v>
      </c>
      <c r="C691" s="14" t="s">
        <v>104</v>
      </c>
      <c r="D691" s="8"/>
      <c r="E691" s="8"/>
      <c r="F691" s="8"/>
      <c r="G691" s="8"/>
      <c r="H691" s="8"/>
      <c r="I691" s="8"/>
      <c r="J691" s="8"/>
      <c r="K691" s="8"/>
      <c r="L691" s="8"/>
      <c r="M691" s="8"/>
      <c r="N691" s="8"/>
      <c r="O691" s="8"/>
      <c r="P691" s="8"/>
      <c r="Q691" s="42"/>
    </row>
    <row r="692" spans="1:17" ht="6" customHeight="1" x14ac:dyDescent="0.25"/>
    <row r="693" spans="1:17" s="29" customFormat="1" ht="12" customHeight="1" x14ac:dyDescent="0.25">
      <c r="B693" s="58" t="s">
        <v>39</v>
      </c>
      <c r="C693" s="53"/>
      <c r="D693" s="53"/>
      <c r="E693" s="53"/>
      <c r="F693" s="53"/>
      <c r="G693" s="53"/>
      <c r="H693" s="53"/>
      <c r="I693" s="53"/>
      <c r="J693" s="53"/>
      <c r="K693" s="53"/>
      <c r="L693" s="53"/>
      <c r="M693" s="53"/>
      <c r="N693" s="53"/>
      <c r="O693" s="53"/>
      <c r="P693" s="53"/>
      <c r="Q693" s="42"/>
    </row>
    <row r="694" spans="1:17" ht="6" customHeight="1" x14ac:dyDescent="0.25"/>
    <row r="695" spans="1:17" ht="12" customHeight="1" x14ac:dyDescent="0.25">
      <c r="B695" s="53"/>
      <c r="C695" s="58" t="s">
        <v>11</v>
      </c>
      <c r="D695" s="53" t="s">
        <v>105</v>
      </c>
      <c r="E695" s="53"/>
      <c r="F695" s="53"/>
      <c r="G695" s="53"/>
      <c r="H695" s="53"/>
      <c r="I695" s="53"/>
      <c r="J695" s="53"/>
      <c r="K695" s="53"/>
      <c r="L695" s="53"/>
      <c r="M695" s="53"/>
      <c r="N695" s="53"/>
      <c r="O695" s="53"/>
      <c r="P695" s="53"/>
    </row>
    <row r="696" spans="1:17" ht="6" customHeight="1" x14ac:dyDescent="0.25">
      <c r="A696" s="2"/>
      <c r="C696" s="1"/>
    </row>
    <row r="697" spans="1:17" s="29" customFormat="1" ht="12" customHeight="1" x14ac:dyDescent="0.25">
      <c r="B697" s="8"/>
      <c r="C697" s="1" t="s">
        <v>391</v>
      </c>
      <c r="D697" s="8"/>
      <c r="E697" s="8"/>
      <c r="F697" s="8"/>
      <c r="G697" s="8"/>
      <c r="H697" s="8"/>
      <c r="I697" s="8"/>
      <c r="J697" s="8"/>
      <c r="K697" s="8"/>
      <c r="L697" s="8"/>
      <c r="M697" s="8"/>
      <c r="N697" s="8"/>
      <c r="O697" s="8"/>
      <c r="P697" s="8"/>
      <c r="Q697" s="42"/>
    </row>
    <row r="698" spans="1:17" ht="11.4" x14ac:dyDescent="0.25">
      <c r="A698" s="1"/>
      <c r="C698" s="1" t="s">
        <v>567</v>
      </c>
    </row>
    <row r="699" spans="1:17" s="29" customFormat="1" ht="12" customHeight="1" x14ac:dyDescent="0.25">
      <c r="B699" s="8"/>
      <c r="C699" s="1"/>
      <c r="D699" s="8"/>
      <c r="E699" s="8"/>
      <c r="F699" s="8"/>
      <c r="G699" s="8"/>
      <c r="H699" s="8"/>
      <c r="I699" s="8"/>
      <c r="J699" s="8"/>
      <c r="K699" s="8"/>
      <c r="L699" s="8"/>
      <c r="M699" s="8"/>
      <c r="N699" s="8"/>
      <c r="O699" s="8"/>
      <c r="P699" s="8"/>
      <c r="Q699" s="42"/>
    </row>
    <row r="700" spans="1:17" s="29" customFormat="1" ht="12" customHeight="1" x14ac:dyDescent="0.25">
      <c r="B700" s="53"/>
      <c r="C700" s="58" t="s">
        <v>101</v>
      </c>
      <c r="D700" s="53" t="s">
        <v>106</v>
      </c>
      <c r="E700" s="53"/>
      <c r="F700" s="53"/>
      <c r="G700" s="53"/>
      <c r="H700" s="53"/>
      <c r="I700" s="53"/>
      <c r="J700" s="53"/>
      <c r="K700" s="53"/>
      <c r="L700" s="53"/>
      <c r="M700" s="53"/>
      <c r="N700" s="53"/>
      <c r="O700" s="53"/>
      <c r="P700" s="53"/>
      <c r="Q700" s="42"/>
    </row>
    <row r="701" spans="1:17" s="29" customFormat="1" ht="12" customHeight="1" x14ac:dyDescent="0.25">
      <c r="B701" s="8"/>
      <c r="C701" s="1"/>
      <c r="D701" s="8"/>
      <c r="E701" s="8"/>
      <c r="F701" s="8"/>
      <c r="G701" s="8"/>
      <c r="H701" s="8"/>
      <c r="I701" s="8"/>
      <c r="J701" s="8"/>
      <c r="K701" s="8"/>
      <c r="L701" s="8"/>
      <c r="M701" s="8"/>
      <c r="N701" s="8"/>
      <c r="O701" s="8"/>
      <c r="P701" s="8"/>
      <c r="Q701" s="42"/>
    </row>
    <row r="702" spans="1:17" s="29" customFormat="1" ht="12" customHeight="1" x14ac:dyDescent="0.25">
      <c r="B702" s="8"/>
      <c r="C702" s="1" t="s">
        <v>392</v>
      </c>
      <c r="D702" s="8"/>
      <c r="E702" s="8"/>
      <c r="F702" s="8"/>
      <c r="G702" s="8"/>
      <c r="H702" s="8"/>
      <c r="I702" s="8"/>
      <c r="J702" s="8"/>
      <c r="K702" s="8"/>
      <c r="L702" s="8"/>
      <c r="M702" s="8"/>
      <c r="N702" s="8"/>
      <c r="O702" s="8"/>
      <c r="P702" s="8"/>
      <c r="Q702" s="42"/>
    </row>
    <row r="703" spans="1:17" s="29" customFormat="1" ht="12" customHeight="1" x14ac:dyDescent="0.25">
      <c r="B703" s="8"/>
      <c r="C703" s="1"/>
      <c r="D703" s="8"/>
      <c r="E703" s="8"/>
      <c r="F703" s="8"/>
      <c r="G703" s="8"/>
      <c r="H703" s="8"/>
      <c r="I703" s="8"/>
      <c r="J703" s="8"/>
      <c r="K703" s="8"/>
      <c r="L703" s="8"/>
      <c r="M703" s="8"/>
      <c r="N703" s="8"/>
      <c r="O703" s="8"/>
      <c r="P703" s="8"/>
      <c r="Q703" s="42"/>
    </row>
    <row r="704" spans="1:17" s="29" customFormat="1" ht="15.75" customHeight="1" x14ac:dyDescent="0.25">
      <c r="B704" s="53"/>
      <c r="C704" s="58" t="s">
        <v>107</v>
      </c>
      <c r="D704" s="53" t="s">
        <v>108</v>
      </c>
      <c r="E704" s="53"/>
      <c r="F704" s="53"/>
      <c r="G704" s="53"/>
      <c r="H704" s="53"/>
      <c r="I704" s="53"/>
      <c r="J704" s="53"/>
      <c r="K704" s="53"/>
      <c r="L704" s="53"/>
      <c r="M704" s="53"/>
      <c r="N704" s="53"/>
      <c r="O704" s="53"/>
      <c r="P704" s="53"/>
      <c r="Q704" s="42"/>
    </row>
    <row r="705" spans="1:17" s="29" customFormat="1" ht="18" customHeight="1" x14ac:dyDescent="0.25">
      <c r="B705" s="8"/>
      <c r="C705" s="1"/>
      <c r="D705" s="8"/>
      <c r="E705" s="8"/>
      <c r="F705" s="8"/>
      <c r="G705" s="8"/>
      <c r="H705" s="8"/>
      <c r="I705" s="8"/>
      <c r="J705" s="8"/>
      <c r="K705" s="8"/>
      <c r="L705" s="8"/>
      <c r="M705" s="8"/>
      <c r="N705" s="8"/>
      <c r="O705" s="8"/>
      <c r="P705" s="8"/>
      <c r="Q705" s="42"/>
    </row>
    <row r="706" spans="1:17" s="29" customFormat="1" ht="12" customHeight="1" x14ac:dyDescent="0.25">
      <c r="B706" s="8"/>
      <c r="C706" s="1" t="s">
        <v>565</v>
      </c>
      <c r="D706" s="8"/>
      <c r="E706" s="8"/>
      <c r="F706" s="8"/>
      <c r="G706" s="8"/>
      <c r="H706" s="8"/>
      <c r="I706" s="8"/>
      <c r="J706" s="8"/>
      <c r="K706" s="8"/>
      <c r="L706" s="8"/>
      <c r="M706" s="8"/>
      <c r="N706" s="8"/>
      <c r="O706" s="8"/>
      <c r="P706" s="8"/>
      <c r="Q706" s="42"/>
    </row>
    <row r="707" spans="1:17" s="29" customFormat="1" ht="12" customHeight="1" x14ac:dyDescent="0.25">
      <c r="B707" s="8"/>
      <c r="C707" s="1"/>
      <c r="D707" s="8"/>
      <c r="E707" s="8"/>
      <c r="F707" s="8"/>
      <c r="G707" s="8"/>
      <c r="H707" s="8"/>
      <c r="I707" s="8"/>
      <c r="J707" s="8"/>
      <c r="K707" s="8"/>
      <c r="L707" s="8"/>
      <c r="M707" s="8"/>
      <c r="N707" s="8"/>
      <c r="O707" s="8"/>
      <c r="P707" s="8"/>
      <c r="Q707" s="42"/>
    </row>
    <row r="708" spans="1:17" s="29" customFormat="1" ht="12" customHeight="1" x14ac:dyDescent="0.25">
      <c r="B708" s="53"/>
      <c r="C708" s="58" t="s">
        <v>109</v>
      </c>
      <c r="D708" s="53" t="s">
        <v>110</v>
      </c>
      <c r="E708" s="53"/>
      <c r="F708" s="53"/>
      <c r="G708" s="53"/>
      <c r="H708" s="53"/>
      <c r="I708" s="53"/>
      <c r="J708" s="53"/>
      <c r="K708" s="53"/>
      <c r="L708" s="53"/>
      <c r="M708" s="53"/>
      <c r="N708" s="53"/>
      <c r="O708" s="53"/>
      <c r="P708" s="53"/>
      <c r="Q708" s="42"/>
    </row>
    <row r="709" spans="1:17" s="29" customFormat="1" ht="12" customHeight="1" x14ac:dyDescent="0.25">
      <c r="B709" s="8"/>
      <c r="C709" s="1"/>
      <c r="D709" s="8"/>
      <c r="E709" s="8"/>
      <c r="F709" s="8"/>
      <c r="G709" s="8"/>
      <c r="H709" s="8"/>
      <c r="I709" s="8"/>
      <c r="J709" s="8"/>
      <c r="K709" s="8"/>
      <c r="L709" s="8"/>
      <c r="M709" s="8"/>
      <c r="N709" s="8"/>
      <c r="O709" s="8"/>
      <c r="P709" s="8"/>
      <c r="Q709" s="42"/>
    </row>
    <row r="710" spans="1:17" s="29" customFormat="1" ht="26.25" customHeight="1" x14ac:dyDescent="0.25">
      <c r="B710" s="8"/>
      <c r="C710" s="1" t="s">
        <v>393</v>
      </c>
      <c r="D710" s="8"/>
      <c r="E710" s="8"/>
      <c r="F710" s="8"/>
      <c r="G710" s="8"/>
      <c r="H710" s="8"/>
      <c r="I710" s="8"/>
      <c r="J710" s="8"/>
      <c r="K710" s="8"/>
      <c r="L710" s="8"/>
      <c r="M710" s="8"/>
      <c r="N710" s="8"/>
      <c r="O710" s="8"/>
      <c r="P710" s="8"/>
      <c r="Q710" s="42"/>
    </row>
    <row r="711" spans="1:17" s="29" customFormat="1" ht="12" customHeight="1" x14ac:dyDescent="0.25">
      <c r="B711" s="8"/>
      <c r="C711" s="1" t="s">
        <v>394</v>
      </c>
      <c r="D711" s="8"/>
      <c r="E711" s="8"/>
      <c r="F711" s="8"/>
      <c r="G711" s="8"/>
      <c r="H711" s="8"/>
      <c r="I711" s="8"/>
      <c r="J711" s="8"/>
      <c r="K711" s="8"/>
      <c r="L711" s="8"/>
      <c r="M711" s="8"/>
      <c r="N711" s="8"/>
      <c r="O711" s="8"/>
      <c r="P711" s="8"/>
      <c r="Q711" s="42"/>
    </row>
    <row r="712" spans="1:17" ht="6" customHeight="1" x14ac:dyDescent="0.25">
      <c r="C712" s="1"/>
    </row>
    <row r="713" spans="1:17" ht="12" customHeight="1" x14ac:dyDescent="0.25">
      <c r="B713" s="53"/>
      <c r="C713" s="58" t="s">
        <v>111</v>
      </c>
      <c r="D713" s="53" t="s">
        <v>112</v>
      </c>
      <c r="E713" s="53"/>
      <c r="F713" s="53"/>
      <c r="G713" s="53"/>
      <c r="H713" s="53"/>
      <c r="I713" s="53"/>
      <c r="J713" s="53"/>
      <c r="K713" s="53"/>
      <c r="L713" s="53"/>
      <c r="M713" s="53"/>
      <c r="N713" s="53"/>
      <c r="O713" s="53"/>
      <c r="P713" s="53"/>
    </row>
    <row r="714" spans="1:17" ht="6" customHeight="1" x14ac:dyDescent="0.25">
      <c r="A714" s="2"/>
    </row>
    <row r="715" spans="1:17" s="29" customFormat="1" ht="12" customHeight="1" x14ac:dyDescent="0.25">
      <c r="B715" s="8"/>
      <c r="C715" s="8" t="s">
        <v>395</v>
      </c>
      <c r="D715" s="8"/>
      <c r="E715" s="8"/>
      <c r="F715" s="8"/>
      <c r="G715" s="8"/>
      <c r="H715" s="8"/>
      <c r="I715" s="8"/>
      <c r="J715" s="8"/>
      <c r="K715" s="8"/>
      <c r="L715" s="8"/>
      <c r="M715" s="8"/>
      <c r="N715" s="8"/>
      <c r="O715" s="8"/>
      <c r="P715" s="8"/>
      <c r="Q715" s="42"/>
    </row>
    <row r="716" spans="1:17" ht="6" customHeight="1" x14ac:dyDescent="0.25">
      <c r="A716" s="1"/>
    </row>
    <row r="717" spans="1:17" s="29" customFormat="1" ht="12" customHeight="1" x14ac:dyDescent="0.25">
      <c r="B717" s="8"/>
      <c r="C717" s="8" t="s">
        <v>396</v>
      </c>
      <c r="D717" s="8"/>
      <c r="E717" s="8"/>
      <c r="F717" s="8"/>
      <c r="G717" s="8"/>
      <c r="H717" s="8"/>
      <c r="I717" s="8"/>
      <c r="J717" s="8"/>
      <c r="K717" s="8"/>
      <c r="L717" s="8"/>
      <c r="M717" s="8"/>
      <c r="N717" s="8"/>
      <c r="O717" s="8"/>
      <c r="P717" s="8"/>
      <c r="Q717" s="42"/>
    </row>
    <row r="718" spans="1:17" s="29" customFormat="1" ht="12" customHeight="1" x14ac:dyDescent="0.25">
      <c r="A718" s="46"/>
      <c r="B718" s="8"/>
      <c r="C718" s="8" t="s">
        <v>397</v>
      </c>
      <c r="D718" s="8"/>
      <c r="E718" s="8"/>
      <c r="F718" s="8"/>
      <c r="G718" s="8"/>
      <c r="H718" s="8"/>
      <c r="I718" s="8"/>
      <c r="J718" s="8"/>
      <c r="K718" s="8"/>
      <c r="L718" s="8"/>
      <c r="M718" s="8"/>
      <c r="N718" s="8"/>
      <c r="O718" s="8"/>
      <c r="P718" s="8"/>
      <c r="Q718" s="42"/>
    </row>
    <row r="719" spans="1:17" s="29" customFormat="1" ht="12" customHeight="1" x14ac:dyDescent="0.25">
      <c r="B719" s="8"/>
      <c r="C719" s="8" t="s">
        <v>398</v>
      </c>
      <c r="D719" s="8"/>
      <c r="E719" s="8"/>
      <c r="F719" s="8"/>
      <c r="G719" s="8"/>
      <c r="H719" s="8"/>
      <c r="I719" s="8"/>
      <c r="J719" s="8"/>
      <c r="K719" s="8"/>
      <c r="L719" s="8"/>
      <c r="M719" s="8"/>
      <c r="N719" s="8"/>
      <c r="O719" s="8"/>
      <c r="P719" s="8"/>
      <c r="Q719" s="42"/>
    </row>
    <row r="720" spans="1:17" s="29" customFormat="1" ht="12" customHeight="1" x14ac:dyDescent="0.25">
      <c r="B720" s="8"/>
      <c r="C720" s="8" t="s">
        <v>399</v>
      </c>
      <c r="D720" s="8"/>
      <c r="E720" s="8"/>
      <c r="F720" s="8"/>
      <c r="G720" s="8"/>
      <c r="H720" s="8"/>
      <c r="I720" s="8"/>
      <c r="J720" s="8"/>
      <c r="K720" s="8"/>
      <c r="L720" s="8"/>
      <c r="M720" s="8"/>
      <c r="N720" s="8"/>
      <c r="O720" s="8"/>
      <c r="P720" s="8"/>
      <c r="Q720" s="42"/>
    </row>
    <row r="721" spans="2:17" s="29" customFormat="1" ht="12" customHeight="1" x14ac:dyDescent="0.25">
      <c r="B721" s="8"/>
      <c r="C721" s="8" t="s">
        <v>400</v>
      </c>
      <c r="D721" s="8"/>
      <c r="E721" s="8"/>
      <c r="F721" s="8"/>
      <c r="G721" s="8"/>
      <c r="H721" s="8"/>
      <c r="I721" s="8"/>
      <c r="J721" s="8"/>
      <c r="K721" s="8"/>
      <c r="L721" s="8"/>
      <c r="M721" s="8"/>
      <c r="N721" s="8"/>
      <c r="O721" s="8"/>
      <c r="P721" s="8"/>
      <c r="Q721" s="42"/>
    </row>
    <row r="722" spans="2:17" s="29" customFormat="1" ht="12" customHeight="1" x14ac:dyDescent="0.25">
      <c r="B722" s="8"/>
      <c r="C722" s="8" t="s">
        <v>401</v>
      </c>
      <c r="D722" s="8"/>
      <c r="E722" s="8"/>
      <c r="F722" s="8"/>
      <c r="G722" s="8"/>
      <c r="H722" s="8"/>
      <c r="I722" s="8"/>
      <c r="J722" s="8"/>
      <c r="K722" s="8"/>
      <c r="L722" s="8"/>
      <c r="M722" s="8"/>
      <c r="N722" s="8"/>
      <c r="O722" s="8"/>
      <c r="P722" s="8"/>
      <c r="Q722" s="42"/>
    </row>
    <row r="723" spans="2:17" s="29" customFormat="1" ht="12" customHeight="1" x14ac:dyDescent="0.25">
      <c r="B723" s="8"/>
      <c r="C723" s="8"/>
      <c r="D723" s="8"/>
      <c r="E723" s="8"/>
      <c r="F723" s="8"/>
      <c r="G723" s="8"/>
      <c r="H723" s="8"/>
      <c r="I723" s="8"/>
      <c r="J723" s="8"/>
      <c r="K723" s="8"/>
      <c r="L723" s="8"/>
      <c r="M723" s="8"/>
      <c r="N723" s="8"/>
      <c r="O723" s="8"/>
      <c r="P723" s="8"/>
      <c r="Q723" s="42"/>
    </row>
    <row r="724" spans="2:17" s="29" customFormat="1" ht="12" customHeight="1" x14ac:dyDescent="0.25">
      <c r="B724" s="8"/>
      <c r="C724" s="8"/>
      <c r="D724" s="8"/>
      <c r="E724" s="8"/>
      <c r="F724" s="8"/>
      <c r="G724" s="8"/>
      <c r="H724" s="8"/>
      <c r="I724" s="8"/>
      <c r="J724" s="8"/>
      <c r="K724" s="8"/>
      <c r="L724" s="8"/>
      <c r="M724" s="8"/>
      <c r="N724" s="8"/>
      <c r="O724" s="8"/>
      <c r="P724" s="8"/>
      <c r="Q724" s="42"/>
    </row>
    <row r="725" spans="2:17" s="29" customFormat="1" ht="12" customHeight="1" x14ac:dyDescent="0.25">
      <c r="B725" s="53"/>
      <c r="C725" s="58" t="s">
        <v>113</v>
      </c>
      <c r="D725" s="53" t="s">
        <v>114</v>
      </c>
      <c r="E725" s="53"/>
      <c r="F725" s="53"/>
      <c r="G725" s="53"/>
      <c r="H725" s="53"/>
      <c r="I725" s="53"/>
      <c r="J725" s="53"/>
      <c r="K725" s="53"/>
      <c r="L725" s="53"/>
      <c r="M725" s="53"/>
      <c r="N725" s="53"/>
      <c r="O725" s="53"/>
      <c r="P725" s="53"/>
      <c r="Q725" s="42"/>
    </row>
    <row r="726" spans="2:17" s="29" customFormat="1" ht="12" customHeight="1" x14ac:dyDescent="0.25">
      <c r="B726" s="8"/>
      <c r="C726" s="1"/>
      <c r="D726" s="8"/>
      <c r="E726" s="8"/>
      <c r="F726" s="8"/>
      <c r="G726" s="8"/>
      <c r="H726" s="8"/>
      <c r="I726" s="8"/>
      <c r="J726" s="8"/>
      <c r="K726" s="8"/>
      <c r="L726" s="8"/>
      <c r="M726" s="8"/>
      <c r="N726" s="8"/>
      <c r="O726" s="8"/>
      <c r="P726" s="8"/>
      <c r="Q726" s="42"/>
    </row>
    <row r="727" spans="2:17" s="29" customFormat="1" ht="12" customHeight="1" x14ac:dyDescent="0.25">
      <c r="B727" s="8"/>
      <c r="C727" s="1" t="s">
        <v>402</v>
      </c>
      <c r="D727" s="8"/>
      <c r="E727" s="8"/>
      <c r="F727" s="8"/>
      <c r="G727" s="8"/>
      <c r="H727" s="8"/>
      <c r="I727" s="8"/>
      <c r="J727" s="8"/>
      <c r="K727" s="8"/>
      <c r="L727" s="8"/>
      <c r="M727" s="8"/>
      <c r="N727" s="8"/>
      <c r="O727" s="8"/>
      <c r="P727" s="8"/>
      <c r="Q727" s="42"/>
    </row>
    <row r="728" spans="2:17" s="29" customFormat="1" ht="12" customHeight="1" x14ac:dyDescent="0.25">
      <c r="B728" s="8"/>
      <c r="C728" s="1"/>
      <c r="D728" s="8"/>
      <c r="E728" s="8"/>
      <c r="F728" s="8"/>
      <c r="G728" s="8"/>
      <c r="H728" s="8"/>
      <c r="I728" s="8"/>
      <c r="J728" s="8"/>
      <c r="K728" s="8"/>
      <c r="L728" s="8"/>
      <c r="M728" s="8"/>
      <c r="N728" s="8"/>
      <c r="O728" s="8"/>
      <c r="P728" s="8"/>
      <c r="Q728" s="42"/>
    </row>
    <row r="729" spans="2:17" s="29" customFormat="1" ht="12" customHeight="1" x14ac:dyDescent="0.25">
      <c r="B729" s="8"/>
      <c r="C729" s="132" t="s">
        <v>403</v>
      </c>
      <c r="D729" s="8"/>
      <c r="E729" s="8"/>
      <c r="F729" s="8"/>
      <c r="G729" s="8"/>
      <c r="H729" s="8"/>
      <c r="I729" s="8"/>
      <c r="J729" s="8"/>
      <c r="K729" s="8"/>
      <c r="L729" s="8"/>
      <c r="M729" s="8"/>
      <c r="N729" s="8"/>
      <c r="O729" s="8"/>
      <c r="P729" s="8"/>
      <c r="Q729" s="42"/>
    </row>
    <row r="730" spans="2:17" ht="12" customHeight="1" x14ac:dyDescent="0.25">
      <c r="C730" s="132" t="s">
        <v>404</v>
      </c>
    </row>
    <row r="731" spans="2:17" ht="11.4" x14ac:dyDescent="0.25">
      <c r="C731" s="132" t="s">
        <v>405</v>
      </c>
    </row>
    <row r="732" spans="2:17" s="29" customFormat="1" ht="12" customHeight="1" x14ac:dyDescent="0.25">
      <c r="B732" s="8"/>
      <c r="C732" s="132" t="s">
        <v>406</v>
      </c>
      <c r="D732" s="8"/>
      <c r="E732" s="8"/>
      <c r="F732" s="8"/>
      <c r="G732" s="8"/>
      <c r="H732" s="8"/>
      <c r="I732" s="8"/>
      <c r="J732" s="8"/>
      <c r="K732" s="8"/>
      <c r="L732" s="8"/>
      <c r="M732" s="8"/>
      <c r="N732" s="8"/>
      <c r="O732" s="8"/>
      <c r="P732" s="8"/>
      <c r="Q732" s="42"/>
    </row>
    <row r="733" spans="2:17" ht="11.4" x14ac:dyDescent="0.25">
      <c r="C733" s="132" t="s">
        <v>407</v>
      </c>
    </row>
    <row r="734" spans="2:17" s="29" customFormat="1" ht="12" customHeight="1" x14ac:dyDescent="0.25">
      <c r="B734" s="8"/>
      <c r="C734" s="132" t="s">
        <v>408</v>
      </c>
      <c r="D734" s="8"/>
      <c r="E734" s="8"/>
      <c r="F734" s="8"/>
      <c r="G734" s="8"/>
      <c r="H734" s="8"/>
      <c r="I734" s="8"/>
      <c r="J734" s="8"/>
      <c r="K734" s="8"/>
      <c r="L734" s="8"/>
      <c r="M734" s="8"/>
      <c r="N734" s="8"/>
      <c r="O734" s="8"/>
      <c r="P734" s="8"/>
      <c r="Q734" s="42"/>
    </row>
    <row r="735" spans="2:17" s="29" customFormat="1" ht="12" customHeight="1" x14ac:dyDescent="0.25">
      <c r="B735" s="8"/>
      <c r="C735" s="132" t="s">
        <v>409</v>
      </c>
      <c r="D735" s="8"/>
      <c r="E735" s="8"/>
      <c r="F735" s="8"/>
      <c r="G735" s="8"/>
      <c r="H735" s="8"/>
      <c r="I735" s="8"/>
      <c r="J735" s="8"/>
      <c r="K735" s="8"/>
      <c r="L735" s="8"/>
      <c r="M735" s="8"/>
      <c r="N735" s="8"/>
      <c r="O735" s="8"/>
      <c r="P735" s="8"/>
      <c r="Q735" s="42"/>
    </row>
    <row r="736" spans="2:17" s="29" customFormat="1" ht="12" customHeight="1" x14ac:dyDescent="0.25">
      <c r="B736" s="8"/>
      <c r="C736" s="132" t="s">
        <v>410</v>
      </c>
      <c r="D736" s="8"/>
      <c r="E736" s="8"/>
      <c r="F736" s="8"/>
      <c r="G736" s="8"/>
      <c r="H736" s="8"/>
      <c r="I736" s="8"/>
      <c r="J736" s="8"/>
      <c r="K736" s="8"/>
      <c r="L736" s="8"/>
      <c r="M736" s="8"/>
      <c r="N736" s="8"/>
      <c r="O736" s="8"/>
      <c r="P736" s="8"/>
      <c r="Q736" s="42"/>
    </row>
    <row r="737" spans="2:17" s="29" customFormat="1" ht="12" customHeight="1" x14ac:dyDescent="0.25">
      <c r="B737" s="8"/>
      <c r="C737" s="132" t="s">
        <v>411</v>
      </c>
      <c r="D737" s="8"/>
      <c r="E737" s="8"/>
      <c r="F737" s="8"/>
      <c r="G737" s="8"/>
      <c r="H737" s="8"/>
      <c r="I737" s="8"/>
      <c r="J737" s="8"/>
      <c r="K737" s="8"/>
      <c r="L737" s="8"/>
      <c r="M737" s="8"/>
      <c r="N737" s="8"/>
      <c r="O737" s="8"/>
      <c r="P737" s="8"/>
      <c r="Q737" s="42"/>
    </row>
    <row r="738" spans="2:17" s="29" customFormat="1" ht="12" customHeight="1" x14ac:dyDescent="0.25">
      <c r="B738" s="8"/>
      <c r="C738" s="132" t="s">
        <v>412</v>
      </c>
      <c r="D738" s="8"/>
      <c r="E738" s="8"/>
      <c r="F738" s="8"/>
      <c r="G738" s="8"/>
      <c r="H738" s="8"/>
      <c r="I738" s="8"/>
      <c r="J738" s="8"/>
      <c r="K738" s="8"/>
      <c r="L738" s="8"/>
      <c r="M738" s="8"/>
      <c r="N738" s="8"/>
      <c r="O738" s="8"/>
      <c r="P738" s="8"/>
      <c r="Q738" s="42"/>
    </row>
    <row r="739" spans="2:17" s="29" customFormat="1" ht="12" customHeight="1" x14ac:dyDescent="0.25">
      <c r="B739" s="8"/>
      <c r="C739" s="132" t="s">
        <v>413</v>
      </c>
      <c r="D739" s="8"/>
      <c r="E739" s="8"/>
      <c r="F739" s="8"/>
      <c r="G739" s="8"/>
      <c r="H739" s="8"/>
      <c r="I739" s="8"/>
      <c r="J739" s="8"/>
      <c r="K739" s="8"/>
      <c r="L739" s="8"/>
      <c r="M739" s="8"/>
      <c r="N739" s="8"/>
      <c r="O739" s="8"/>
      <c r="P739" s="8"/>
      <c r="Q739" s="42"/>
    </row>
    <row r="740" spans="2:17" s="29" customFormat="1" ht="12" customHeight="1" x14ac:dyDescent="0.25">
      <c r="B740" s="8"/>
      <c r="C740" s="132" t="s">
        <v>414</v>
      </c>
      <c r="D740" s="8"/>
      <c r="E740" s="8"/>
      <c r="F740" s="8"/>
      <c r="G740" s="8"/>
      <c r="H740" s="8"/>
      <c r="I740" s="8"/>
      <c r="J740" s="8"/>
      <c r="K740" s="8"/>
      <c r="L740" s="8"/>
      <c r="M740" s="8"/>
      <c r="N740" s="8"/>
      <c r="O740" s="8"/>
      <c r="P740" s="8"/>
      <c r="Q740" s="42"/>
    </row>
    <row r="741" spans="2:17" s="29" customFormat="1" ht="12" customHeight="1" x14ac:dyDescent="0.25">
      <c r="B741" s="8"/>
      <c r="C741" s="132" t="s">
        <v>415</v>
      </c>
      <c r="D741" s="8"/>
      <c r="E741" s="8"/>
      <c r="F741" s="8"/>
      <c r="G741" s="8"/>
      <c r="H741" s="8"/>
      <c r="I741" s="8"/>
      <c r="J741" s="8"/>
      <c r="K741" s="8"/>
      <c r="L741" s="8"/>
      <c r="M741" s="8"/>
      <c r="N741" s="8"/>
      <c r="O741" s="8"/>
      <c r="P741" s="8"/>
      <c r="Q741" s="42"/>
    </row>
    <row r="742" spans="2:17" ht="12" customHeight="1" x14ac:dyDescent="0.25">
      <c r="C742" s="132" t="s">
        <v>416</v>
      </c>
    </row>
    <row r="743" spans="2:17" ht="12" customHeight="1" x14ac:dyDescent="0.25">
      <c r="C743" s="1"/>
    </row>
    <row r="744" spans="2:17" s="29" customFormat="1" ht="12" customHeight="1" x14ac:dyDescent="0.25">
      <c r="B744" s="8"/>
      <c r="C744" s="1"/>
      <c r="D744" s="8"/>
      <c r="E744" s="8"/>
      <c r="F744" s="8"/>
      <c r="G744" s="8"/>
      <c r="H744" s="8"/>
      <c r="I744" s="8"/>
      <c r="J744" s="8"/>
      <c r="K744" s="8"/>
      <c r="L744" s="8"/>
      <c r="M744" s="8"/>
      <c r="N744" s="8"/>
      <c r="O744" s="8"/>
      <c r="P744" s="8"/>
      <c r="Q744" s="42"/>
    </row>
    <row r="745" spans="2:17" s="29" customFormat="1" ht="12" customHeight="1" x14ac:dyDescent="0.25">
      <c r="B745" s="53"/>
      <c r="C745" s="58" t="s">
        <v>115</v>
      </c>
      <c r="D745" s="53" t="s">
        <v>116</v>
      </c>
      <c r="E745" s="53"/>
      <c r="F745" s="53"/>
      <c r="G745" s="53"/>
      <c r="H745" s="53"/>
      <c r="I745" s="53"/>
      <c r="J745" s="53"/>
      <c r="K745" s="53"/>
      <c r="L745" s="53"/>
      <c r="M745" s="53"/>
      <c r="N745" s="53"/>
      <c r="O745" s="53"/>
      <c r="P745" s="53"/>
      <c r="Q745" s="42"/>
    </row>
    <row r="746" spans="2:17" s="29" customFormat="1" ht="12" customHeight="1" x14ac:dyDescent="0.25">
      <c r="B746" s="1"/>
      <c r="C746" s="8"/>
      <c r="D746" s="8"/>
      <c r="E746" s="8"/>
      <c r="F746" s="8"/>
      <c r="G746" s="8"/>
      <c r="H746" s="8"/>
      <c r="I746" s="8"/>
      <c r="J746" s="8"/>
      <c r="K746" s="8"/>
      <c r="L746" s="8"/>
      <c r="M746" s="8"/>
      <c r="N746" s="8"/>
      <c r="O746" s="8"/>
      <c r="P746" s="8"/>
      <c r="Q746" s="42"/>
    </row>
    <row r="747" spans="2:17" s="29" customFormat="1" ht="12" customHeight="1" x14ac:dyDescent="0.25">
      <c r="B747" s="1"/>
      <c r="C747" s="8" t="s">
        <v>501</v>
      </c>
      <c r="D747" s="8"/>
      <c r="E747" s="8"/>
      <c r="F747" s="8"/>
      <c r="G747" s="8"/>
      <c r="H747" s="8"/>
      <c r="I747" s="8"/>
      <c r="J747" s="8"/>
      <c r="K747" s="8"/>
      <c r="L747" s="8"/>
      <c r="M747" s="8"/>
      <c r="N747" s="8"/>
      <c r="O747" s="8"/>
      <c r="P747" s="8"/>
      <c r="Q747" s="42"/>
    </row>
    <row r="748" spans="2:17" s="29" customFormat="1" ht="12" customHeight="1" x14ac:dyDescent="0.25">
      <c r="B748" s="1"/>
      <c r="C748" s="8"/>
      <c r="D748" s="8"/>
      <c r="E748" s="8"/>
      <c r="F748" s="8"/>
      <c r="G748" s="8"/>
      <c r="H748" s="8"/>
      <c r="I748" s="8"/>
      <c r="J748" s="8"/>
      <c r="K748" s="8"/>
      <c r="L748" s="8"/>
      <c r="M748" s="8"/>
      <c r="N748" s="8"/>
      <c r="O748" s="8"/>
      <c r="P748" s="8"/>
      <c r="Q748" s="42"/>
    </row>
    <row r="749" spans="2:17" s="29" customFormat="1" ht="12" customHeight="1" x14ac:dyDescent="0.25">
      <c r="B749" s="25" t="s">
        <v>93</v>
      </c>
      <c r="C749" s="14" t="s">
        <v>117</v>
      </c>
      <c r="D749" s="8"/>
      <c r="E749" s="8"/>
      <c r="F749" s="8"/>
      <c r="G749" s="8"/>
      <c r="H749" s="8"/>
      <c r="I749" s="8"/>
      <c r="J749" s="8"/>
      <c r="K749" s="8"/>
      <c r="L749" s="8"/>
      <c r="M749" s="8"/>
      <c r="N749" s="8"/>
      <c r="O749" s="8"/>
      <c r="P749" s="8"/>
      <c r="Q749" s="42"/>
    </row>
    <row r="750" spans="2:17" s="29" customFormat="1" ht="12" customHeight="1" x14ac:dyDescent="0.25">
      <c r="B750" s="8"/>
      <c r="C750" s="8"/>
      <c r="D750" s="8"/>
      <c r="E750" s="8"/>
      <c r="F750" s="8"/>
      <c r="G750" s="8"/>
      <c r="H750" s="8"/>
      <c r="I750" s="8"/>
      <c r="J750" s="8"/>
      <c r="K750" s="8"/>
      <c r="L750" s="8"/>
      <c r="M750" s="8"/>
      <c r="N750" s="8"/>
      <c r="O750" s="8"/>
      <c r="P750" s="8"/>
      <c r="Q750" s="42"/>
    </row>
    <row r="751" spans="2:17" s="29" customFormat="1" ht="12" customHeight="1" x14ac:dyDescent="0.25">
      <c r="B751" s="58" t="s">
        <v>39</v>
      </c>
      <c r="C751" s="53"/>
      <c r="D751" s="53"/>
      <c r="E751" s="53"/>
      <c r="F751" s="53"/>
      <c r="G751" s="53"/>
      <c r="H751" s="53"/>
      <c r="I751" s="53"/>
      <c r="J751" s="53"/>
      <c r="K751" s="53"/>
      <c r="L751" s="53"/>
      <c r="M751" s="53"/>
      <c r="N751" s="53"/>
      <c r="O751" s="53"/>
      <c r="P751" s="53"/>
      <c r="Q751" s="42"/>
    </row>
    <row r="752" spans="2:17" s="29" customFormat="1" ht="12" customHeight="1" x14ac:dyDescent="0.25">
      <c r="B752" s="8"/>
      <c r="C752" s="8"/>
      <c r="D752" s="8"/>
      <c r="E752" s="8"/>
      <c r="F752" s="8"/>
      <c r="G752" s="8"/>
      <c r="H752" s="8"/>
      <c r="I752" s="8"/>
      <c r="J752" s="8"/>
      <c r="K752" s="8"/>
      <c r="L752" s="8"/>
      <c r="M752" s="8"/>
      <c r="N752" s="8"/>
      <c r="O752" s="8"/>
      <c r="P752" s="8"/>
      <c r="Q752" s="42"/>
    </row>
    <row r="753" spans="2:19" s="29" customFormat="1" ht="12" customHeight="1" x14ac:dyDescent="0.25">
      <c r="B753" s="53"/>
      <c r="C753" s="58" t="s">
        <v>11</v>
      </c>
      <c r="D753" s="53" t="s">
        <v>118</v>
      </c>
      <c r="E753" s="53"/>
      <c r="F753" s="53"/>
      <c r="G753" s="53"/>
      <c r="H753" s="53"/>
      <c r="I753" s="53"/>
      <c r="J753" s="53"/>
      <c r="K753" s="53"/>
      <c r="L753" s="53"/>
      <c r="M753" s="53"/>
      <c r="N753" s="53"/>
      <c r="O753" s="53"/>
      <c r="P753" s="53"/>
      <c r="Q753" s="42"/>
    </row>
    <row r="754" spans="2:19" s="29" customFormat="1" ht="12" customHeight="1" x14ac:dyDescent="0.25">
      <c r="C754" s="51" t="s">
        <v>119</v>
      </c>
      <c r="D754" s="190" t="s">
        <v>120</v>
      </c>
      <c r="E754" s="190"/>
      <c r="F754" s="190"/>
      <c r="G754" s="190"/>
      <c r="H754" s="190"/>
      <c r="I754" s="190"/>
      <c r="J754" s="190"/>
      <c r="K754" s="190"/>
      <c r="L754" s="190"/>
      <c r="M754" s="190"/>
      <c r="N754" s="190"/>
      <c r="O754" s="190"/>
      <c r="P754" s="190"/>
      <c r="Q754" s="42"/>
    </row>
    <row r="755" spans="2:19" s="29" customFormat="1" ht="12" customHeight="1" x14ac:dyDescent="0.25">
      <c r="B755" s="46"/>
      <c r="C755" s="67"/>
      <c r="D755" s="190"/>
      <c r="E755" s="190"/>
      <c r="F755" s="190"/>
      <c r="G755" s="190"/>
      <c r="H755" s="190"/>
      <c r="I755" s="190"/>
      <c r="J755" s="190"/>
      <c r="K755" s="190"/>
      <c r="L755" s="190"/>
      <c r="M755" s="190"/>
      <c r="N755" s="190"/>
      <c r="O755" s="190"/>
      <c r="P755" s="190"/>
      <c r="Q755" s="42"/>
    </row>
    <row r="756" spans="2:19" s="29" customFormat="1" ht="12" customHeight="1" x14ac:dyDescent="0.25">
      <c r="B756" s="46"/>
      <c r="C756" s="67"/>
      <c r="D756" s="190"/>
      <c r="E756" s="190"/>
      <c r="F756" s="190"/>
      <c r="G756" s="190"/>
      <c r="H756" s="190"/>
      <c r="I756" s="190"/>
      <c r="J756" s="190"/>
      <c r="K756" s="190"/>
      <c r="L756" s="190"/>
      <c r="M756" s="190"/>
      <c r="N756" s="190"/>
      <c r="O756" s="190"/>
      <c r="P756" s="190"/>
      <c r="Q756" s="42"/>
    </row>
    <row r="757" spans="2:19" s="29" customFormat="1" ht="12" customHeight="1" x14ac:dyDescent="0.25">
      <c r="C757" s="58" t="s">
        <v>107</v>
      </c>
      <c r="D757" s="66" t="s">
        <v>124</v>
      </c>
      <c r="E757" s="66"/>
      <c r="F757" s="66"/>
      <c r="G757" s="66"/>
      <c r="H757" s="66"/>
      <c r="I757" s="66"/>
      <c r="J757" s="66"/>
      <c r="K757" s="66"/>
      <c r="L757" s="66"/>
      <c r="M757" s="66"/>
      <c r="N757" s="66"/>
      <c r="O757" s="66"/>
      <c r="P757" s="66"/>
      <c r="Q757" s="42"/>
    </row>
    <row r="758" spans="2:19" s="29" customFormat="1" ht="12" customHeight="1" x14ac:dyDescent="0.25">
      <c r="C758" s="51" t="s">
        <v>122</v>
      </c>
      <c r="D758" s="190" t="s">
        <v>123</v>
      </c>
      <c r="E758" s="190"/>
      <c r="F758" s="190"/>
      <c r="G758" s="190"/>
      <c r="H758" s="190"/>
      <c r="I758" s="190"/>
      <c r="J758" s="190"/>
      <c r="K758" s="190"/>
      <c r="L758" s="190"/>
      <c r="M758" s="190"/>
      <c r="N758" s="190"/>
      <c r="O758" s="190"/>
      <c r="P758" s="190"/>
      <c r="Q758" s="42"/>
    </row>
    <row r="759" spans="2:19" s="29" customFormat="1" ht="12" customHeight="1" x14ac:dyDescent="0.25">
      <c r="B759" s="46"/>
      <c r="C759" s="67"/>
      <c r="D759" s="190"/>
      <c r="E759" s="190"/>
      <c r="F759" s="190"/>
      <c r="G759" s="190"/>
      <c r="H759" s="190"/>
      <c r="I759" s="190"/>
      <c r="J759" s="190"/>
      <c r="K759" s="190"/>
      <c r="L759" s="190"/>
      <c r="M759" s="190"/>
      <c r="N759" s="190"/>
      <c r="O759" s="190"/>
      <c r="P759" s="190"/>
      <c r="Q759" s="42"/>
    </row>
    <row r="760" spans="2:19" s="29" customFormat="1" ht="12" customHeight="1" x14ac:dyDescent="0.25">
      <c r="C760" s="58" t="s">
        <v>111</v>
      </c>
      <c r="D760" s="191" t="s">
        <v>121</v>
      </c>
      <c r="E760" s="191"/>
      <c r="F760" s="191"/>
      <c r="G760" s="191"/>
      <c r="H760" s="191"/>
      <c r="I760" s="191"/>
      <c r="J760" s="191"/>
      <c r="K760" s="191"/>
      <c r="L760" s="191"/>
      <c r="M760" s="191"/>
      <c r="N760" s="191"/>
      <c r="O760" s="191"/>
      <c r="P760" s="191"/>
      <c r="Q760" s="23"/>
      <c r="R760" s="8"/>
      <c r="S760" s="8"/>
    </row>
    <row r="761" spans="2:19" ht="12" customHeight="1" x14ac:dyDescent="0.25">
      <c r="B761" s="29"/>
      <c r="C761" s="53"/>
      <c r="D761" s="74" t="s">
        <v>40</v>
      </c>
      <c r="E761" s="74"/>
      <c r="F761" s="74"/>
      <c r="G761" s="74"/>
      <c r="H761" s="74"/>
      <c r="I761" s="74"/>
      <c r="J761" s="74"/>
      <c r="K761" s="74"/>
      <c r="L761" s="74"/>
      <c r="M761" s="74"/>
      <c r="N761" s="74"/>
      <c r="O761" s="74"/>
      <c r="P761" s="74"/>
    </row>
    <row r="762" spans="2:19" ht="12" customHeight="1" x14ac:dyDescent="0.25">
      <c r="B762" s="29"/>
      <c r="C762" s="53"/>
      <c r="D762" s="74" t="s">
        <v>41</v>
      </c>
      <c r="E762" s="74"/>
      <c r="F762" s="74"/>
      <c r="G762" s="74"/>
      <c r="H762" s="74"/>
      <c r="I762" s="74"/>
      <c r="J762" s="74"/>
      <c r="K762" s="74"/>
      <c r="L762" s="74"/>
      <c r="M762" s="74"/>
      <c r="N762" s="74"/>
      <c r="O762" s="74"/>
      <c r="P762" s="74"/>
    </row>
    <row r="763" spans="2:19" s="29" customFormat="1" ht="12" customHeight="1" x14ac:dyDescent="0.25">
      <c r="C763" s="53"/>
      <c r="D763" s="66" t="s">
        <v>224</v>
      </c>
      <c r="E763" s="66"/>
      <c r="F763" s="66"/>
      <c r="G763" s="66"/>
      <c r="H763" s="66"/>
      <c r="I763" s="66"/>
      <c r="J763" s="66"/>
      <c r="K763" s="66"/>
      <c r="L763" s="66"/>
      <c r="M763" s="66"/>
      <c r="N763" s="66"/>
      <c r="O763" s="66"/>
      <c r="P763" s="66"/>
      <c r="Q763" s="42"/>
    </row>
    <row r="764" spans="2:19" s="29" customFormat="1" ht="12" customHeight="1" x14ac:dyDescent="0.25">
      <c r="D764" s="215" t="s">
        <v>288</v>
      </c>
      <c r="E764" s="215"/>
      <c r="F764" s="215"/>
      <c r="G764" s="215"/>
      <c r="H764" s="215"/>
      <c r="I764" s="215"/>
      <c r="J764" s="215"/>
      <c r="K764" s="215"/>
      <c r="L764" s="215"/>
      <c r="M764" s="215"/>
      <c r="N764" s="215"/>
      <c r="O764" s="215"/>
      <c r="P764" s="215"/>
      <c r="Q764" s="42"/>
    </row>
    <row r="765" spans="2:19" s="29" customFormat="1" ht="12" customHeight="1" x14ac:dyDescent="0.25">
      <c r="D765" s="45"/>
      <c r="E765" s="45"/>
      <c r="F765" s="45"/>
      <c r="G765" s="45"/>
      <c r="H765" s="45"/>
      <c r="I765" s="45"/>
      <c r="J765" s="45"/>
      <c r="K765" s="45"/>
      <c r="L765" s="45"/>
      <c r="M765" s="45"/>
      <c r="N765" s="45"/>
      <c r="O765" s="45"/>
      <c r="P765" s="45"/>
      <c r="Q765" s="42"/>
    </row>
    <row r="766" spans="2:19" s="29" customFormat="1" ht="12" customHeight="1" x14ac:dyDescent="0.25">
      <c r="C766" s="143" t="s">
        <v>417</v>
      </c>
      <c r="D766" s="45"/>
      <c r="E766" s="45"/>
      <c r="F766" s="45"/>
      <c r="G766" s="45"/>
      <c r="H766" s="45"/>
      <c r="I766" s="45"/>
      <c r="J766" s="45"/>
      <c r="K766" s="45"/>
      <c r="L766" s="45"/>
      <c r="M766" s="45"/>
      <c r="N766" s="45"/>
      <c r="O766" s="45"/>
      <c r="P766" s="45"/>
      <c r="Q766" s="42"/>
    </row>
    <row r="767" spans="2:19" ht="12" customHeight="1" x14ac:dyDescent="0.25">
      <c r="B767" s="29"/>
      <c r="C767" s="143" t="s">
        <v>418</v>
      </c>
      <c r="D767" s="45"/>
      <c r="E767" s="45"/>
      <c r="F767" s="45"/>
      <c r="G767" s="45"/>
      <c r="H767" s="45"/>
      <c r="I767" s="45"/>
      <c r="J767" s="45"/>
      <c r="K767" s="45"/>
      <c r="L767" s="45"/>
      <c r="M767" s="45"/>
      <c r="N767" s="45"/>
      <c r="O767" s="45"/>
      <c r="P767" s="45"/>
    </row>
    <row r="768" spans="2:19" ht="12" customHeight="1" x14ac:dyDescent="0.25">
      <c r="B768" s="29"/>
      <c r="C768" s="9"/>
      <c r="D768" s="45"/>
      <c r="E768" s="45"/>
      <c r="F768" s="45"/>
      <c r="G768" s="45"/>
      <c r="H768" s="45"/>
      <c r="I768" s="45"/>
      <c r="J768" s="45"/>
      <c r="K768" s="45"/>
      <c r="L768" s="45"/>
      <c r="M768" s="45"/>
      <c r="N768" s="45"/>
      <c r="O768" s="45"/>
      <c r="P768" s="45"/>
    </row>
    <row r="769" spans="2:17" s="29" customFormat="1" ht="24" customHeight="1" x14ac:dyDescent="0.25">
      <c r="C769" s="143" t="s">
        <v>419</v>
      </c>
      <c r="D769" s="45"/>
      <c r="E769" s="45"/>
      <c r="F769" s="45"/>
      <c r="G769" s="45"/>
      <c r="H769" s="45"/>
      <c r="I769" s="45"/>
      <c r="J769" s="45"/>
      <c r="K769" s="45"/>
      <c r="L769" s="45"/>
      <c r="M769" s="45"/>
      <c r="N769" s="45"/>
      <c r="O769" s="45"/>
      <c r="P769" s="45"/>
      <c r="Q769" s="42"/>
    </row>
    <row r="770" spans="2:17" s="29" customFormat="1" ht="12" customHeight="1" x14ac:dyDescent="0.25">
      <c r="C770" s="143" t="s">
        <v>420</v>
      </c>
      <c r="D770" s="45"/>
      <c r="E770" s="45"/>
      <c r="F770" s="45"/>
      <c r="G770" s="45"/>
      <c r="H770" s="45"/>
      <c r="I770" s="45"/>
      <c r="J770" s="45"/>
      <c r="K770" s="45"/>
      <c r="L770" s="45"/>
      <c r="M770" s="45"/>
      <c r="N770" s="45"/>
      <c r="O770" s="45"/>
      <c r="P770" s="45"/>
      <c r="Q770" s="42"/>
    </row>
    <row r="771" spans="2:17" s="29" customFormat="1" ht="12" customHeight="1" x14ac:dyDescent="0.25">
      <c r="C771" s="9"/>
      <c r="D771" s="45"/>
      <c r="E771" s="45"/>
      <c r="F771" s="45"/>
      <c r="G771" s="45"/>
      <c r="H771" s="45"/>
      <c r="I771" s="45"/>
      <c r="J771" s="45"/>
      <c r="K771" s="45"/>
      <c r="L771" s="45"/>
      <c r="M771" s="45"/>
      <c r="N771" s="45"/>
      <c r="O771" s="45"/>
      <c r="P771" s="45"/>
      <c r="Q771" s="23"/>
    </row>
    <row r="772" spans="2:17" ht="12" customHeight="1" x14ac:dyDescent="0.25">
      <c r="B772" s="29"/>
      <c r="C772" s="143" t="s">
        <v>421</v>
      </c>
      <c r="D772" s="45"/>
      <c r="E772" s="45"/>
      <c r="F772" s="45"/>
      <c r="G772" s="45"/>
      <c r="H772" s="45"/>
      <c r="I772" s="45"/>
      <c r="J772" s="45"/>
      <c r="K772" s="45"/>
      <c r="L772" s="45"/>
      <c r="M772" s="45"/>
      <c r="N772" s="45"/>
      <c r="O772" s="45"/>
      <c r="P772" s="45"/>
    </row>
    <row r="773" spans="2:17" ht="12" customHeight="1" x14ac:dyDescent="0.25">
      <c r="B773" s="29"/>
      <c r="C773" s="143" t="s">
        <v>422</v>
      </c>
      <c r="D773" s="45"/>
      <c r="E773" s="45"/>
      <c r="F773" s="45"/>
      <c r="G773" s="45"/>
      <c r="H773" s="45"/>
      <c r="I773" s="45"/>
      <c r="J773" s="45"/>
      <c r="K773" s="45"/>
      <c r="L773" s="45"/>
      <c r="M773" s="45"/>
      <c r="N773" s="45"/>
      <c r="O773" s="45"/>
      <c r="P773" s="45"/>
    </row>
    <row r="774" spans="2:17" s="29" customFormat="1" ht="24.75" customHeight="1" x14ac:dyDescent="0.25">
      <c r="D774" s="45"/>
      <c r="E774" s="45"/>
      <c r="F774" s="45"/>
      <c r="G774" s="45"/>
      <c r="H774" s="45"/>
      <c r="I774" s="45"/>
      <c r="J774" s="45"/>
      <c r="K774" s="45"/>
      <c r="L774" s="45"/>
      <c r="M774" s="45"/>
      <c r="N774" s="45"/>
      <c r="O774" s="45"/>
      <c r="P774" s="45"/>
      <c r="Q774" s="42"/>
    </row>
    <row r="775" spans="2:17" s="29" customFormat="1" ht="12" customHeight="1" x14ac:dyDescent="0.25">
      <c r="B775" s="8"/>
      <c r="C775" s="8"/>
      <c r="D775" s="8"/>
      <c r="E775" s="8"/>
      <c r="F775" s="8"/>
      <c r="G775" s="8"/>
      <c r="H775" s="8"/>
      <c r="I775" s="8"/>
      <c r="J775" s="8"/>
      <c r="K775" s="8"/>
      <c r="L775" s="8"/>
      <c r="M775" s="8"/>
      <c r="N775" s="8"/>
      <c r="O775" s="8"/>
      <c r="P775" s="8"/>
      <c r="Q775" s="42"/>
    </row>
    <row r="776" spans="2:17" s="29" customFormat="1" ht="12" customHeight="1" x14ac:dyDescent="0.25">
      <c r="B776" s="25" t="s">
        <v>92</v>
      </c>
      <c r="C776" s="14" t="s">
        <v>125</v>
      </c>
      <c r="D776" s="8"/>
      <c r="E776" s="8"/>
      <c r="F776" s="8"/>
      <c r="G776" s="8"/>
      <c r="H776" s="8"/>
      <c r="I776" s="8"/>
      <c r="J776" s="8"/>
      <c r="K776" s="8"/>
      <c r="L776" s="8"/>
      <c r="M776" s="8"/>
      <c r="N776" s="8"/>
      <c r="O776" s="8"/>
      <c r="P776" s="8"/>
      <c r="Q776" s="42"/>
    </row>
    <row r="777" spans="2:17" s="29" customFormat="1" ht="12" customHeight="1" x14ac:dyDescent="0.25">
      <c r="B777" s="8"/>
      <c r="C777" s="8"/>
      <c r="D777" s="8"/>
      <c r="E777" s="8"/>
      <c r="F777" s="8"/>
      <c r="G777" s="8"/>
      <c r="H777" s="8"/>
      <c r="I777" s="8"/>
      <c r="J777" s="8"/>
      <c r="K777" s="8"/>
      <c r="L777" s="8"/>
      <c r="M777" s="8"/>
      <c r="N777" s="8"/>
      <c r="O777" s="8"/>
      <c r="P777" s="8"/>
      <c r="Q777" s="23"/>
    </row>
    <row r="778" spans="2:17" ht="12" customHeight="1" x14ac:dyDescent="0.25">
      <c r="B778" s="58" t="s">
        <v>39</v>
      </c>
      <c r="C778" s="53"/>
      <c r="D778" s="53"/>
      <c r="E778" s="53"/>
      <c r="F778" s="53"/>
      <c r="G778" s="53"/>
      <c r="H778" s="53"/>
      <c r="I778" s="53"/>
      <c r="J778" s="53"/>
      <c r="K778" s="53"/>
      <c r="L778" s="53"/>
      <c r="M778" s="53"/>
      <c r="N778" s="53"/>
      <c r="O778" s="53"/>
      <c r="P778" s="53"/>
    </row>
    <row r="780" spans="2:17" s="29" customFormat="1" ht="12" customHeight="1" x14ac:dyDescent="0.25">
      <c r="B780" s="67"/>
      <c r="C780" s="51" t="s">
        <v>126</v>
      </c>
      <c r="D780" s="190" t="s">
        <v>127</v>
      </c>
      <c r="E780" s="190"/>
      <c r="F780" s="190"/>
      <c r="G780" s="190"/>
      <c r="H780" s="190"/>
      <c r="I780" s="190"/>
      <c r="J780" s="190"/>
      <c r="K780" s="190"/>
      <c r="L780" s="190"/>
      <c r="M780" s="190"/>
      <c r="N780" s="190"/>
      <c r="O780" s="190"/>
      <c r="P780" s="190"/>
      <c r="Q780" s="42"/>
    </row>
    <row r="781" spans="2:17" s="29" customFormat="1" ht="12" customHeight="1" x14ac:dyDescent="0.25">
      <c r="B781" s="67"/>
      <c r="C781" s="67"/>
      <c r="D781" s="190"/>
      <c r="E781" s="190"/>
      <c r="F781" s="190"/>
      <c r="G781" s="190"/>
      <c r="H781" s="190"/>
      <c r="I781" s="190"/>
      <c r="J781" s="190"/>
      <c r="K781" s="190"/>
      <c r="L781" s="190"/>
      <c r="M781" s="190"/>
      <c r="N781" s="190"/>
      <c r="O781" s="190"/>
      <c r="P781" s="190"/>
      <c r="Q781" s="23"/>
    </row>
    <row r="782" spans="2:17" ht="12" customHeight="1" x14ac:dyDescent="0.25">
      <c r="B782" s="53"/>
      <c r="C782" s="58" t="s">
        <v>101</v>
      </c>
      <c r="D782" s="53" t="s">
        <v>128</v>
      </c>
      <c r="E782" s="53"/>
      <c r="F782" s="53"/>
      <c r="G782" s="53"/>
      <c r="H782" s="53"/>
      <c r="I782" s="53"/>
      <c r="J782" s="53"/>
      <c r="K782" s="53"/>
      <c r="L782" s="53"/>
      <c r="M782" s="53"/>
      <c r="N782" s="53"/>
      <c r="O782" s="53"/>
      <c r="P782" s="53"/>
    </row>
    <row r="783" spans="2:17" ht="12" customHeight="1" x14ac:dyDescent="0.25">
      <c r="B783" s="53"/>
      <c r="C783" s="58" t="s">
        <v>107</v>
      </c>
      <c r="D783" s="53" t="s">
        <v>129</v>
      </c>
      <c r="E783" s="53"/>
      <c r="F783" s="53"/>
      <c r="G783" s="53"/>
      <c r="H783" s="53"/>
      <c r="I783" s="53"/>
      <c r="J783" s="53"/>
      <c r="K783" s="53"/>
      <c r="L783" s="53"/>
      <c r="M783" s="53"/>
      <c r="N783" s="53"/>
      <c r="O783" s="53"/>
      <c r="P783" s="53"/>
    </row>
    <row r="784" spans="2:17" s="29" customFormat="1" ht="12" customHeight="1" x14ac:dyDescent="0.25">
      <c r="B784" s="53"/>
      <c r="C784" s="58" t="s">
        <v>109</v>
      </c>
      <c r="D784" s="53" t="s">
        <v>130</v>
      </c>
      <c r="E784" s="53"/>
      <c r="F784" s="53"/>
      <c r="G784" s="53"/>
      <c r="H784" s="53"/>
      <c r="I784" s="53"/>
      <c r="J784" s="53"/>
      <c r="K784" s="53"/>
      <c r="L784" s="53"/>
      <c r="M784" s="53"/>
      <c r="N784" s="53"/>
      <c r="O784" s="53"/>
      <c r="P784" s="53"/>
      <c r="Q784" s="42"/>
    </row>
    <row r="785" spans="2:19" s="29" customFormat="1" ht="12" customHeight="1" x14ac:dyDescent="0.25">
      <c r="B785" s="53"/>
      <c r="C785" s="58" t="s">
        <v>131</v>
      </c>
      <c r="D785" s="190" t="s">
        <v>132</v>
      </c>
      <c r="E785" s="190"/>
      <c r="F785" s="190"/>
      <c r="G785" s="190"/>
      <c r="H785" s="190"/>
      <c r="I785" s="190"/>
      <c r="J785" s="190"/>
      <c r="K785" s="190"/>
      <c r="L785" s="190"/>
      <c r="M785" s="190"/>
      <c r="N785" s="190"/>
      <c r="O785" s="190"/>
      <c r="P785" s="190"/>
      <c r="Q785" s="42"/>
    </row>
    <row r="786" spans="2:19" s="29" customFormat="1" ht="12" customHeight="1" x14ac:dyDescent="0.25">
      <c r="B786" s="53"/>
      <c r="C786" s="58"/>
      <c r="D786" s="190"/>
      <c r="E786" s="190"/>
      <c r="F786" s="190"/>
      <c r="G786" s="190"/>
      <c r="H786" s="190"/>
      <c r="I786" s="190"/>
      <c r="J786" s="190"/>
      <c r="K786" s="190"/>
      <c r="L786" s="190"/>
      <c r="M786" s="190"/>
      <c r="N786" s="190"/>
      <c r="O786" s="190"/>
      <c r="P786" s="190"/>
      <c r="Q786" s="42"/>
    </row>
    <row r="787" spans="2:19" s="29" customFormat="1" ht="12" customHeight="1" x14ac:dyDescent="0.25">
      <c r="B787" s="53"/>
      <c r="C787" s="58" t="s">
        <v>113</v>
      </c>
      <c r="D787" s="53" t="s">
        <v>133</v>
      </c>
      <c r="E787" s="53"/>
      <c r="F787" s="53"/>
      <c r="G787" s="53"/>
      <c r="H787" s="53"/>
      <c r="I787" s="53"/>
      <c r="J787" s="53"/>
      <c r="K787" s="53"/>
      <c r="L787" s="53"/>
      <c r="M787" s="53"/>
      <c r="N787" s="53"/>
      <c r="O787" s="53"/>
      <c r="P787" s="53"/>
      <c r="Q787" s="23"/>
    </row>
    <row r="788" spans="2:19" ht="12" customHeight="1" x14ac:dyDescent="0.25">
      <c r="B788" s="53"/>
      <c r="C788" s="58" t="s">
        <v>115</v>
      </c>
      <c r="D788" s="53" t="s">
        <v>134</v>
      </c>
      <c r="E788" s="53"/>
      <c r="F788" s="53"/>
      <c r="G788" s="53"/>
      <c r="H788" s="53"/>
      <c r="I788" s="53"/>
      <c r="J788" s="53"/>
      <c r="K788" s="53"/>
      <c r="L788" s="53"/>
      <c r="M788" s="53"/>
      <c r="N788" s="53"/>
      <c r="O788" s="53"/>
      <c r="P788" s="53"/>
    </row>
    <row r="789" spans="2:19" ht="12" customHeight="1" x14ac:dyDescent="0.25">
      <c r="B789" s="53"/>
      <c r="C789" s="58" t="s">
        <v>135</v>
      </c>
      <c r="D789" s="190" t="s">
        <v>136</v>
      </c>
      <c r="E789" s="190"/>
      <c r="F789" s="190"/>
      <c r="G789" s="190"/>
      <c r="H789" s="190"/>
      <c r="I789" s="190"/>
      <c r="J789" s="190"/>
      <c r="K789" s="190"/>
      <c r="L789" s="190"/>
      <c r="M789" s="190"/>
      <c r="N789" s="190"/>
      <c r="O789" s="190"/>
      <c r="P789" s="190"/>
    </row>
    <row r="790" spans="2:19" s="29" customFormat="1" ht="54" customHeight="1" x14ac:dyDescent="0.25">
      <c r="B790" s="53"/>
      <c r="C790" s="58"/>
      <c r="D790" s="190"/>
      <c r="E790" s="190"/>
      <c r="F790" s="190"/>
      <c r="G790" s="190"/>
      <c r="H790" s="190"/>
      <c r="I790" s="190"/>
      <c r="J790" s="190"/>
      <c r="K790" s="190"/>
      <c r="L790" s="190"/>
      <c r="M790" s="190"/>
      <c r="N790" s="190"/>
      <c r="O790" s="190"/>
      <c r="P790" s="190"/>
      <c r="Q790" s="42"/>
    </row>
    <row r="791" spans="2:19" s="29" customFormat="1" ht="21.75" customHeight="1" x14ac:dyDescent="0.25">
      <c r="B791" s="53"/>
      <c r="C791" s="58" t="s">
        <v>137</v>
      </c>
      <c r="D791" s="53" t="s">
        <v>138</v>
      </c>
      <c r="E791" s="53"/>
      <c r="F791" s="53"/>
      <c r="G791" s="53"/>
      <c r="H791" s="53"/>
      <c r="I791" s="53"/>
      <c r="J791" s="53"/>
      <c r="K791" s="53"/>
      <c r="L791" s="53"/>
      <c r="M791" s="53"/>
      <c r="N791" s="53"/>
      <c r="O791" s="53"/>
      <c r="P791" s="53"/>
      <c r="Q791" s="42"/>
    </row>
    <row r="792" spans="2:19" s="29" customFormat="1" ht="11.4" x14ac:dyDescent="0.25">
      <c r="B792" s="53"/>
      <c r="C792" s="58" t="s">
        <v>139</v>
      </c>
      <c r="D792" s="53" t="s">
        <v>140</v>
      </c>
      <c r="E792" s="53"/>
      <c r="F792" s="53"/>
      <c r="G792" s="53"/>
      <c r="H792" s="53"/>
      <c r="I792" s="53"/>
      <c r="J792" s="53"/>
      <c r="K792" s="53"/>
      <c r="L792" s="53"/>
      <c r="M792" s="53"/>
      <c r="N792" s="53"/>
      <c r="O792" s="53"/>
      <c r="P792" s="53"/>
      <c r="Q792" s="23"/>
      <c r="R792" s="8"/>
      <c r="S792" s="8"/>
    </row>
    <row r="793" spans="2:19" ht="12" customHeight="1" x14ac:dyDescent="0.25">
      <c r="B793" s="29"/>
      <c r="C793" s="28"/>
      <c r="D793" s="29"/>
      <c r="E793" s="29"/>
      <c r="F793" s="29"/>
      <c r="G793" s="29"/>
      <c r="H793" s="29"/>
      <c r="I793" s="29"/>
      <c r="J793" s="29"/>
      <c r="K793" s="29"/>
      <c r="L793" s="29"/>
      <c r="M793" s="29"/>
      <c r="N793" s="29"/>
      <c r="O793" s="29"/>
      <c r="P793" s="29"/>
    </row>
    <row r="794" spans="2:19" ht="12" customHeight="1" x14ac:dyDescent="0.25">
      <c r="B794" s="29"/>
      <c r="C794" s="134" t="s">
        <v>423</v>
      </c>
      <c r="D794" s="29"/>
      <c r="E794" s="29"/>
      <c r="F794" s="29"/>
      <c r="G794" s="29"/>
      <c r="H794" s="29"/>
      <c r="I794" s="29"/>
      <c r="J794" s="29"/>
      <c r="K794" s="29"/>
      <c r="L794" s="29"/>
      <c r="M794" s="29"/>
      <c r="N794" s="29"/>
      <c r="O794" s="29"/>
      <c r="P794" s="29"/>
    </row>
    <row r="795" spans="2:19" s="29" customFormat="1" ht="24" customHeight="1" x14ac:dyDescent="0.25">
      <c r="C795" s="179" t="s">
        <v>424</v>
      </c>
      <c r="Q795" s="42"/>
    </row>
    <row r="796" spans="2:19" s="29" customFormat="1" x14ac:dyDescent="0.25">
      <c r="C796" s="143" t="s">
        <v>425</v>
      </c>
      <c r="Q796" s="23"/>
    </row>
    <row r="797" spans="2:19" ht="12" customHeight="1" x14ac:dyDescent="0.25">
      <c r="B797" s="29"/>
      <c r="C797" s="147" t="s">
        <v>426</v>
      </c>
      <c r="D797" s="29"/>
      <c r="E797" s="29"/>
      <c r="F797" s="29"/>
      <c r="G797" s="29"/>
      <c r="H797" s="29"/>
      <c r="I797" s="29"/>
      <c r="J797" s="29"/>
      <c r="K797" s="29"/>
      <c r="L797" s="29"/>
      <c r="M797" s="29"/>
      <c r="N797" s="29"/>
      <c r="O797" s="29"/>
      <c r="P797" s="29"/>
    </row>
    <row r="798" spans="2:19" ht="12" customHeight="1" x14ac:dyDescent="0.25">
      <c r="B798" s="29"/>
      <c r="C798" s="28"/>
      <c r="D798" s="29"/>
      <c r="E798" s="29"/>
      <c r="F798" s="29"/>
      <c r="G798" s="29"/>
      <c r="H798" s="29"/>
      <c r="I798" s="29"/>
      <c r="J798" s="29"/>
      <c r="K798" s="29"/>
      <c r="L798" s="29"/>
      <c r="M798" s="29"/>
      <c r="N798" s="29"/>
      <c r="O798" s="29"/>
      <c r="P798" s="29"/>
    </row>
    <row r="799" spans="2:19" s="29" customFormat="1" ht="23.25" customHeight="1" x14ac:dyDescent="0.25">
      <c r="C799" s="134" t="s">
        <v>427</v>
      </c>
      <c r="Q799" s="42"/>
    </row>
    <row r="800" spans="2:19" s="29" customFormat="1" x14ac:dyDescent="0.25">
      <c r="C800" s="147" t="s">
        <v>428</v>
      </c>
      <c r="Q800" s="23"/>
      <c r="R800" s="8"/>
      <c r="S800" s="8"/>
    </row>
    <row r="801" spans="2:17" ht="12" customHeight="1" x14ac:dyDescent="0.25">
      <c r="B801" s="29"/>
      <c r="C801" s="28"/>
      <c r="D801" s="29"/>
      <c r="E801" s="29"/>
      <c r="F801" s="29"/>
      <c r="G801" s="29"/>
      <c r="H801" s="29"/>
      <c r="I801" s="29"/>
      <c r="J801" s="29"/>
      <c r="K801" s="29"/>
      <c r="L801" s="29"/>
      <c r="M801" s="29"/>
      <c r="N801" s="29"/>
      <c r="O801" s="29"/>
      <c r="P801" s="29"/>
    </row>
    <row r="802" spans="2:17" ht="12" customHeight="1" x14ac:dyDescent="0.25">
      <c r="B802" s="29"/>
      <c r="C802" s="134" t="s">
        <v>429</v>
      </c>
      <c r="D802" s="29"/>
      <c r="E802" s="29"/>
      <c r="F802" s="29"/>
      <c r="G802" s="29"/>
      <c r="H802" s="29"/>
      <c r="I802" s="29"/>
      <c r="J802" s="29"/>
      <c r="K802" s="29"/>
      <c r="L802" s="29"/>
      <c r="M802" s="29"/>
      <c r="N802" s="29"/>
      <c r="O802" s="29"/>
      <c r="P802" s="29"/>
    </row>
    <row r="803" spans="2:17" s="29" customFormat="1" ht="34.5" customHeight="1" x14ac:dyDescent="0.25">
      <c r="C803" s="147" t="s">
        <v>430</v>
      </c>
      <c r="Q803" s="42"/>
    </row>
    <row r="804" spans="2:17" ht="12" customHeight="1" x14ac:dyDescent="0.25">
      <c r="B804" s="29"/>
      <c r="C804" s="134"/>
      <c r="D804" s="29"/>
      <c r="E804" s="29"/>
      <c r="F804" s="29"/>
      <c r="G804" s="29"/>
      <c r="H804" s="29"/>
      <c r="I804" s="29"/>
      <c r="J804" s="29"/>
      <c r="K804" s="29"/>
      <c r="L804" s="29"/>
      <c r="M804" s="29"/>
      <c r="N804" s="29"/>
      <c r="O804" s="29"/>
      <c r="P804" s="29"/>
    </row>
    <row r="805" spans="2:17" ht="12" customHeight="1" x14ac:dyDescent="0.25">
      <c r="B805" s="29"/>
      <c r="C805" s="134" t="s">
        <v>431</v>
      </c>
      <c r="D805" s="29"/>
      <c r="E805" s="29"/>
      <c r="F805" s="29"/>
      <c r="G805" s="29"/>
      <c r="H805" s="29"/>
      <c r="I805" s="29"/>
      <c r="J805" s="29"/>
      <c r="K805" s="29"/>
      <c r="L805" s="29"/>
      <c r="M805" s="29"/>
      <c r="N805" s="29"/>
      <c r="O805" s="29"/>
      <c r="P805" s="29"/>
    </row>
    <row r="806" spans="2:17" ht="12" customHeight="1" x14ac:dyDescent="0.25">
      <c r="B806" s="29"/>
      <c r="C806" s="147" t="s">
        <v>432</v>
      </c>
      <c r="D806" s="29"/>
      <c r="E806" s="29"/>
      <c r="F806" s="29"/>
      <c r="G806" s="29"/>
      <c r="H806" s="29"/>
      <c r="I806" s="29"/>
      <c r="J806" s="29"/>
      <c r="K806" s="29"/>
      <c r="L806" s="29"/>
      <c r="M806" s="29"/>
      <c r="N806" s="29"/>
      <c r="O806" s="29"/>
      <c r="P806" s="29"/>
    </row>
    <row r="807" spans="2:17" ht="12" customHeight="1" x14ac:dyDescent="0.25">
      <c r="B807" s="29"/>
      <c r="C807" s="28"/>
      <c r="D807" s="29"/>
      <c r="E807" s="29"/>
      <c r="F807" s="29"/>
      <c r="G807" s="29"/>
      <c r="H807" s="29"/>
      <c r="I807" s="29"/>
      <c r="J807" s="29"/>
      <c r="K807" s="29"/>
      <c r="L807" s="29"/>
      <c r="M807" s="29"/>
      <c r="N807" s="29"/>
      <c r="O807" s="29"/>
      <c r="P807" s="29"/>
    </row>
    <row r="808" spans="2:17" ht="12" customHeight="1" x14ac:dyDescent="0.25">
      <c r="B808" s="29"/>
      <c r="C808" s="134" t="s">
        <v>433</v>
      </c>
      <c r="D808" s="29"/>
      <c r="E808" s="29"/>
      <c r="F808" s="29"/>
      <c r="G808" s="29"/>
      <c r="H808" s="29"/>
      <c r="I808" s="29"/>
      <c r="J808" s="29"/>
      <c r="K808" s="29"/>
      <c r="L808" s="29"/>
      <c r="M808" s="29"/>
      <c r="N808" s="29"/>
      <c r="O808" s="29"/>
      <c r="P808" s="29"/>
    </row>
    <row r="809" spans="2:17" ht="12" customHeight="1" x14ac:dyDescent="0.25">
      <c r="B809" s="29"/>
      <c r="C809" s="143" t="s">
        <v>434</v>
      </c>
      <c r="D809" s="29"/>
      <c r="E809" s="29"/>
      <c r="F809" s="29"/>
      <c r="G809" s="29"/>
      <c r="H809" s="29"/>
      <c r="I809" s="29"/>
      <c r="J809" s="29"/>
      <c r="K809" s="29"/>
      <c r="L809" s="29"/>
      <c r="M809" s="29"/>
      <c r="N809" s="29"/>
      <c r="O809" s="29"/>
      <c r="P809" s="29"/>
    </row>
    <row r="810" spans="2:17" ht="12" customHeight="1" x14ac:dyDescent="0.25">
      <c r="B810" s="29"/>
      <c r="C810" s="143" t="s">
        <v>435</v>
      </c>
      <c r="D810" s="29"/>
      <c r="E810" s="29"/>
      <c r="F810" s="29"/>
      <c r="G810" s="29"/>
      <c r="H810" s="29"/>
      <c r="I810" s="29"/>
      <c r="J810" s="29"/>
      <c r="K810" s="29"/>
      <c r="L810" s="29"/>
      <c r="M810" s="29"/>
      <c r="N810" s="29"/>
      <c r="O810" s="29"/>
      <c r="P810" s="29"/>
    </row>
    <row r="811" spans="2:17" ht="12" customHeight="1" x14ac:dyDescent="0.25">
      <c r="B811" s="29"/>
      <c r="C811" s="28"/>
      <c r="D811" s="29"/>
      <c r="E811" s="29"/>
      <c r="F811" s="29"/>
      <c r="G811" s="29"/>
      <c r="H811" s="29"/>
      <c r="I811" s="29"/>
      <c r="J811" s="29"/>
      <c r="K811" s="29"/>
      <c r="L811" s="29"/>
      <c r="M811" s="29"/>
      <c r="N811" s="29"/>
      <c r="O811" s="29"/>
      <c r="P811" s="29"/>
    </row>
    <row r="812" spans="2:17" ht="12" customHeight="1" x14ac:dyDescent="0.25">
      <c r="B812" s="29"/>
      <c r="C812" s="134" t="s">
        <v>376</v>
      </c>
      <c r="D812" s="29"/>
      <c r="E812" s="29"/>
      <c r="F812" s="29"/>
      <c r="G812" s="29"/>
      <c r="H812" s="29"/>
      <c r="I812" s="29"/>
      <c r="J812" s="29"/>
      <c r="K812" s="29"/>
      <c r="L812" s="29"/>
      <c r="M812" s="29"/>
      <c r="N812" s="29"/>
      <c r="O812" s="29"/>
      <c r="P812" s="29"/>
    </row>
    <row r="813" spans="2:17" ht="12" customHeight="1" x14ac:dyDescent="0.25">
      <c r="B813" s="29"/>
      <c r="C813" s="143" t="s">
        <v>693</v>
      </c>
      <c r="D813" s="29"/>
      <c r="E813" s="29"/>
      <c r="F813" s="29"/>
      <c r="G813" s="29"/>
      <c r="H813" s="29"/>
      <c r="I813" s="29"/>
      <c r="J813" s="29"/>
      <c r="K813" s="29"/>
      <c r="L813" s="29"/>
      <c r="M813" s="29"/>
      <c r="N813" s="29"/>
      <c r="O813" s="29"/>
      <c r="P813" s="29"/>
    </row>
    <row r="814" spans="2:17" ht="12" customHeight="1" x14ac:dyDescent="0.25">
      <c r="B814" s="29"/>
      <c r="C814" s="147" t="s">
        <v>694</v>
      </c>
      <c r="D814" s="29"/>
      <c r="E814" s="29"/>
      <c r="F814" s="29"/>
      <c r="G814" s="29"/>
      <c r="H814" s="29"/>
      <c r="I814" s="29"/>
      <c r="J814" s="29"/>
      <c r="K814" s="29"/>
      <c r="L814" s="29"/>
      <c r="M814" s="29"/>
      <c r="N814" s="29"/>
      <c r="O814" s="29"/>
      <c r="P814" s="29"/>
    </row>
    <row r="815" spans="2:17" ht="12" customHeight="1" x14ac:dyDescent="0.25">
      <c r="B815" s="29"/>
      <c r="C815" s="28"/>
      <c r="D815" s="29"/>
      <c r="E815" s="29"/>
      <c r="F815" s="29"/>
      <c r="G815" s="29"/>
      <c r="H815" s="29"/>
      <c r="I815" s="29"/>
      <c r="J815" s="29"/>
      <c r="K815" s="29"/>
      <c r="L815" s="29"/>
      <c r="M815" s="29"/>
      <c r="N815" s="29"/>
      <c r="O815" s="29"/>
      <c r="P815" s="29"/>
    </row>
    <row r="816" spans="2:17" ht="12" customHeight="1" x14ac:dyDescent="0.25">
      <c r="B816" s="29"/>
      <c r="C816" s="134" t="s">
        <v>436</v>
      </c>
      <c r="D816" s="29"/>
      <c r="E816" s="29"/>
      <c r="F816" s="29"/>
      <c r="G816" s="29"/>
      <c r="H816" s="29"/>
      <c r="I816" s="29"/>
      <c r="J816" s="29"/>
      <c r="K816" s="29"/>
      <c r="L816" s="29"/>
      <c r="M816" s="29"/>
      <c r="N816" s="29"/>
      <c r="O816" s="29"/>
      <c r="P816" s="29"/>
    </row>
    <row r="817" spans="2:16" ht="12" customHeight="1" x14ac:dyDescent="0.25">
      <c r="B817" s="29"/>
      <c r="C817" s="147" t="s">
        <v>437</v>
      </c>
      <c r="D817" s="29"/>
      <c r="E817" s="29"/>
      <c r="F817" s="29"/>
      <c r="G817" s="29"/>
      <c r="H817" s="29"/>
      <c r="I817" s="29"/>
      <c r="J817" s="29"/>
      <c r="K817" s="29"/>
      <c r="L817" s="29"/>
      <c r="M817" s="29"/>
      <c r="N817" s="29"/>
      <c r="O817" s="29"/>
      <c r="P817" s="29"/>
    </row>
    <row r="818" spans="2:16" ht="12" customHeight="1" x14ac:dyDescent="0.25">
      <c r="B818" s="29"/>
      <c r="C818" s="28"/>
      <c r="D818" s="29"/>
      <c r="E818" s="29"/>
      <c r="F818" s="29"/>
      <c r="G818" s="29"/>
      <c r="H818" s="29"/>
      <c r="I818" s="29"/>
      <c r="J818" s="29"/>
      <c r="K818" s="29"/>
      <c r="L818" s="29"/>
      <c r="M818" s="29"/>
      <c r="N818" s="29"/>
      <c r="O818" s="29"/>
      <c r="P818" s="29"/>
    </row>
    <row r="819" spans="2:16" ht="12" customHeight="1" x14ac:dyDescent="0.25">
      <c r="B819" s="29"/>
      <c r="C819" s="134" t="s">
        <v>438</v>
      </c>
      <c r="D819" s="29"/>
      <c r="E819" s="29"/>
      <c r="F819" s="29"/>
      <c r="G819" s="29"/>
      <c r="H819" s="29"/>
      <c r="I819" s="29"/>
      <c r="J819" s="29"/>
      <c r="K819" s="29"/>
      <c r="L819" s="29"/>
      <c r="M819" s="29"/>
      <c r="N819" s="29"/>
      <c r="O819" s="29"/>
      <c r="P819" s="29"/>
    </row>
    <row r="820" spans="2:16" ht="12" customHeight="1" x14ac:dyDescent="0.25">
      <c r="B820" s="29"/>
      <c r="C820" s="147" t="s">
        <v>439</v>
      </c>
      <c r="D820" s="29"/>
      <c r="E820" s="29"/>
      <c r="F820" s="29"/>
      <c r="G820" s="29"/>
      <c r="H820" s="29"/>
      <c r="I820" s="29"/>
      <c r="J820" s="29"/>
      <c r="K820" s="29"/>
      <c r="L820" s="29"/>
      <c r="M820" s="29"/>
      <c r="N820" s="29"/>
      <c r="O820" s="29"/>
      <c r="P820" s="29"/>
    </row>
    <row r="821" spans="2:16" ht="12" customHeight="1" x14ac:dyDescent="0.25">
      <c r="B821" s="29"/>
      <c r="C821" s="28"/>
      <c r="D821" s="29"/>
      <c r="E821" s="29"/>
      <c r="F821" s="29"/>
      <c r="G821" s="29"/>
      <c r="H821" s="29"/>
      <c r="I821" s="29"/>
      <c r="J821" s="29"/>
      <c r="K821" s="29"/>
      <c r="L821" s="29"/>
      <c r="M821" s="29"/>
      <c r="N821" s="29"/>
      <c r="O821" s="29"/>
      <c r="P821" s="29"/>
    </row>
    <row r="822" spans="2:16" ht="12" customHeight="1" x14ac:dyDescent="0.25">
      <c r="B822" s="29"/>
      <c r="C822" s="134" t="s">
        <v>440</v>
      </c>
      <c r="D822" s="29"/>
      <c r="E822" s="29"/>
      <c r="F822" s="29"/>
      <c r="G822" s="29"/>
      <c r="H822" s="29"/>
      <c r="I822" s="29"/>
      <c r="J822" s="29"/>
      <c r="K822" s="29"/>
      <c r="L822" s="29"/>
      <c r="M822" s="29"/>
      <c r="N822" s="29"/>
      <c r="O822" s="29"/>
      <c r="P822" s="29"/>
    </row>
    <row r="823" spans="2:16" ht="12" customHeight="1" x14ac:dyDescent="0.25">
      <c r="B823" s="29"/>
      <c r="C823" s="143" t="s">
        <v>441</v>
      </c>
      <c r="D823" s="29"/>
      <c r="E823" s="29"/>
      <c r="F823" s="29"/>
      <c r="G823" s="29"/>
      <c r="H823" s="29"/>
      <c r="I823" s="29"/>
      <c r="J823" s="29"/>
      <c r="K823" s="29"/>
      <c r="L823" s="29"/>
      <c r="M823" s="29"/>
      <c r="N823" s="29"/>
      <c r="O823" s="29"/>
      <c r="P823" s="29"/>
    </row>
    <row r="824" spans="2:16" ht="12" customHeight="1" x14ac:dyDescent="0.25">
      <c r="B824" s="29"/>
      <c r="C824" s="147" t="s">
        <v>442</v>
      </c>
      <c r="D824" s="29"/>
      <c r="E824" s="29"/>
      <c r="F824" s="29"/>
      <c r="G824" s="29"/>
      <c r="H824" s="29"/>
      <c r="I824" s="29"/>
      <c r="J824" s="29"/>
      <c r="K824" s="29"/>
      <c r="L824" s="29"/>
      <c r="M824" s="29"/>
      <c r="N824" s="29"/>
      <c r="O824" s="29"/>
      <c r="P824" s="29"/>
    </row>
    <row r="825" spans="2:16" ht="12" customHeight="1" x14ac:dyDescent="0.25">
      <c r="B825" s="29"/>
      <c r="C825" s="28"/>
      <c r="D825" s="29"/>
      <c r="E825" s="29"/>
      <c r="F825" s="29"/>
      <c r="G825" s="29"/>
      <c r="H825" s="29"/>
      <c r="I825" s="29"/>
      <c r="J825" s="29"/>
      <c r="K825" s="29"/>
      <c r="L825" s="29"/>
      <c r="M825" s="29"/>
      <c r="N825" s="29"/>
      <c r="O825" s="29"/>
      <c r="P825" s="29"/>
    </row>
    <row r="826" spans="2:16" ht="12" customHeight="1" x14ac:dyDescent="0.25">
      <c r="B826" s="29"/>
      <c r="C826" s="134" t="s">
        <v>443</v>
      </c>
      <c r="D826" s="29"/>
      <c r="E826" s="29"/>
      <c r="F826" s="29"/>
      <c r="G826" s="29"/>
      <c r="H826" s="29"/>
      <c r="I826" s="29"/>
      <c r="J826" s="29"/>
      <c r="K826" s="29"/>
      <c r="L826" s="29"/>
      <c r="M826" s="29"/>
      <c r="N826" s="29"/>
      <c r="O826" s="29"/>
      <c r="P826" s="29"/>
    </row>
    <row r="827" spans="2:16" ht="12" customHeight="1" x14ac:dyDescent="0.25">
      <c r="B827" s="29"/>
      <c r="C827" s="147" t="s">
        <v>444</v>
      </c>
      <c r="D827" s="29"/>
      <c r="E827" s="29"/>
      <c r="F827" s="29"/>
      <c r="G827" s="29"/>
      <c r="H827" s="29"/>
      <c r="I827" s="29"/>
      <c r="J827" s="29"/>
      <c r="K827" s="29"/>
      <c r="L827" s="29"/>
      <c r="M827" s="29"/>
      <c r="N827" s="29"/>
      <c r="O827" s="29"/>
      <c r="P827" s="29"/>
    </row>
    <row r="828" spans="2:16" ht="12" customHeight="1" x14ac:dyDescent="0.25">
      <c r="B828" s="29"/>
      <c r="C828" s="28"/>
      <c r="D828" s="29"/>
      <c r="E828" s="29"/>
      <c r="F828" s="29"/>
      <c r="G828" s="29"/>
      <c r="H828" s="29"/>
      <c r="I828" s="29"/>
      <c r="J828" s="29"/>
      <c r="K828" s="29"/>
      <c r="L828" s="29"/>
      <c r="M828" s="29"/>
      <c r="N828" s="29"/>
      <c r="O828" s="29"/>
      <c r="P828" s="29"/>
    </row>
    <row r="829" spans="2:16" ht="12" customHeight="1" x14ac:dyDescent="0.25">
      <c r="B829" s="29"/>
      <c r="C829" s="28"/>
      <c r="D829" s="29"/>
      <c r="E829" s="29"/>
      <c r="F829" s="29"/>
      <c r="G829" s="29"/>
      <c r="H829" s="29"/>
      <c r="I829" s="29"/>
      <c r="J829" s="29"/>
      <c r="K829" s="29"/>
      <c r="L829" s="29"/>
      <c r="M829" s="29"/>
      <c r="N829" s="29"/>
      <c r="O829" s="29"/>
      <c r="P829" s="29"/>
    </row>
    <row r="830" spans="2:16" ht="12" customHeight="1" x14ac:dyDescent="0.25">
      <c r="B830" s="25" t="s">
        <v>141</v>
      </c>
      <c r="C830" s="14" t="s">
        <v>142</v>
      </c>
    </row>
    <row r="831" spans="2:16" ht="12" customHeight="1" x14ac:dyDescent="0.25">
      <c r="B831" s="25"/>
      <c r="C831" s="14"/>
    </row>
    <row r="832" spans="2:16" ht="12" customHeight="1" x14ac:dyDescent="0.25">
      <c r="B832" s="58" t="s">
        <v>39</v>
      </c>
      <c r="C832" s="53"/>
      <c r="D832" s="53"/>
      <c r="E832" s="53"/>
      <c r="F832" s="53"/>
      <c r="G832" s="53"/>
      <c r="H832" s="53"/>
      <c r="I832" s="53"/>
      <c r="J832" s="53"/>
      <c r="K832" s="53"/>
      <c r="L832" s="53"/>
      <c r="M832" s="53"/>
      <c r="N832" s="53"/>
      <c r="O832" s="53"/>
      <c r="P832" s="53"/>
    </row>
    <row r="833" spans="2:16" ht="12" customHeight="1" x14ac:dyDescent="0.25">
      <c r="B833" s="1"/>
    </row>
    <row r="834" spans="2:16" ht="12" customHeight="1" x14ac:dyDescent="0.25">
      <c r="B834" s="53"/>
      <c r="C834" s="58" t="s">
        <v>11</v>
      </c>
      <c r="D834" s="53" t="s">
        <v>143</v>
      </c>
      <c r="E834" s="53"/>
      <c r="F834" s="53"/>
      <c r="G834" s="53"/>
      <c r="H834" s="53"/>
      <c r="I834" s="53"/>
      <c r="J834" s="53"/>
      <c r="K834" s="53"/>
      <c r="L834" s="53"/>
      <c r="M834" s="53"/>
      <c r="N834" s="53"/>
      <c r="O834" s="53"/>
      <c r="P834" s="53"/>
    </row>
    <row r="835" spans="2:16" ht="12" customHeight="1" x14ac:dyDescent="0.25">
      <c r="B835" s="53"/>
      <c r="C835" s="58" t="s">
        <v>101</v>
      </c>
      <c r="D835" s="53" t="s">
        <v>144</v>
      </c>
      <c r="E835" s="53"/>
      <c r="F835" s="53"/>
      <c r="G835" s="53"/>
      <c r="H835" s="53"/>
      <c r="I835" s="53"/>
      <c r="J835" s="53"/>
      <c r="K835" s="53"/>
      <c r="L835" s="53"/>
      <c r="M835" s="53"/>
      <c r="N835" s="53"/>
      <c r="O835" s="53"/>
      <c r="P835" s="53"/>
    </row>
    <row r="836" spans="2:16" ht="12" customHeight="1" x14ac:dyDescent="0.25">
      <c r="B836" s="53"/>
      <c r="C836" s="58" t="s">
        <v>107</v>
      </c>
      <c r="D836" s="53" t="s">
        <v>145</v>
      </c>
      <c r="E836" s="53"/>
      <c r="F836" s="53"/>
      <c r="G836" s="53"/>
      <c r="H836" s="53"/>
      <c r="I836" s="53"/>
      <c r="J836" s="53"/>
      <c r="K836" s="53"/>
      <c r="L836" s="53"/>
      <c r="M836" s="53"/>
      <c r="N836" s="53"/>
      <c r="O836" s="53"/>
      <c r="P836" s="53"/>
    </row>
    <row r="837" spans="2:16" ht="12" customHeight="1" x14ac:dyDescent="0.25">
      <c r="B837" s="53"/>
      <c r="C837" s="58" t="s">
        <v>109</v>
      </c>
      <c r="D837" s="53" t="s">
        <v>146</v>
      </c>
      <c r="E837" s="53"/>
      <c r="F837" s="53"/>
      <c r="G837" s="53"/>
      <c r="H837" s="53"/>
      <c r="I837" s="53"/>
      <c r="J837" s="53"/>
      <c r="K837" s="53"/>
      <c r="L837" s="53"/>
      <c r="M837" s="53"/>
      <c r="N837" s="53"/>
      <c r="O837" s="53"/>
      <c r="P837" s="53"/>
    </row>
    <row r="838" spans="2:16" ht="12" customHeight="1" x14ac:dyDescent="0.25">
      <c r="B838" s="53"/>
      <c r="C838" s="58" t="s">
        <v>111</v>
      </c>
      <c r="D838" s="53" t="s">
        <v>147</v>
      </c>
      <c r="E838" s="53"/>
      <c r="F838" s="53"/>
      <c r="G838" s="53"/>
      <c r="H838" s="53"/>
      <c r="I838" s="53"/>
      <c r="J838" s="53"/>
      <c r="K838" s="53"/>
      <c r="L838" s="53"/>
      <c r="M838" s="53"/>
      <c r="N838" s="53"/>
      <c r="O838" s="53"/>
      <c r="P838" s="53"/>
    </row>
    <row r="839" spans="2:16" ht="12" customHeight="1" x14ac:dyDescent="0.25">
      <c r="B839" s="58" t="s">
        <v>42</v>
      </c>
      <c r="C839" s="53"/>
      <c r="D839" s="53"/>
      <c r="E839" s="53"/>
      <c r="F839" s="53"/>
      <c r="G839" s="53"/>
      <c r="H839" s="53"/>
      <c r="I839" s="53"/>
      <c r="J839" s="53"/>
      <c r="K839" s="53"/>
      <c r="L839" s="53"/>
      <c r="M839" s="53"/>
      <c r="N839" s="53"/>
      <c r="O839" s="53"/>
      <c r="P839" s="53"/>
    </row>
    <row r="840" spans="2:16" ht="12" customHeight="1" x14ac:dyDescent="0.25">
      <c r="B840" s="53" t="s">
        <v>225</v>
      </c>
      <c r="C840" s="53"/>
      <c r="D840" s="53"/>
      <c r="E840" s="53"/>
      <c r="F840" s="53"/>
      <c r="G840" s="53"/>
      <c r="H840" s="53"/>
      <c r="I840" s="53"/>
      <c r="J840" s="53"/>
      <c r="K840" s="53"/>
      <c r="L840" s="53"/>
      <c r="M840" s="53"/>
      <c r="N840" s="53"/>
      <c r="O840" s="53"/>
      <c r="P840" s="53"/>
    </row>
    <row r="842" spans="2:16" ht="12" customHeight="1" x14ac:dyDescent="0.25">
      <c r="C842" s="143" t="s">
        <v>445</v>
      </c>
    </row>
    <row r="843" spans="2:16" ht="12" customHeight="1" x14ac:dyDescent="0.25">
      <c r="C843" s="147" t="s">
        <v>446</v>
      </c>
    </row>
    <row r="846" spans="2:16" ht="12" customHeight="1" x14ac:dyDescent="0.25">
      <c r="B846" s="25" t="s">
        <v>148</v>
      </c>
      <c r="C846" s="14" t="s">
        <v>149</v>
      </c>
    </row>
    <row r="847" spans="2:16" ht="12" customHeight="1" x14ac:dyDescent="0.25">
      <c r="B847" s="25"/>
      <c r="C847" s="14"/>
    </row>
    <row r="848" spans="2:16" ht="12" customHeight="1" x14ac:dyDescent="0.25">
      <c r="B848" s="58" t="s">
        <v>43</v>
      </c>
      <c r="C848" s="53"/>
      <c r="D848" s="53"/>
      <c r="E848" s="53"/>
      <c r="F848" s="53"/>
      <c r="G848" s="53"/>
      <c r="H848" s="53"/>
      <c r="I848" s="53"/>
      <c r="J848" s="53"/>
      <c r="K848" s="53"/>
      <c r="L848" s="53"/>
      <c r="M848" s="53"/>
      <c r="N848" s="53"/>
      <c r="O848" s="53"/>
      <c r="P848" s="53"/>
    </row>
    <row r="849" spans="2:16" ht="12" customHeight="1" x14ac:dyDescent="0.25">
      <c r="B849" s="53"/>
      <c r="C849" s="58" t="s">
        <v>11</v>
      </c>
      <c r="D849" s="53" t="s">
        <v>150</v>
      </c>
      <c r="E849" s="53"/>
      <c r="F849" s="53"/>
      <c r="G849" s="53"/>
      <c r="H849" s="53"/>
      <c r="I849" s="53"/>
      <c r="J849" s="53"/>
      <c r="K849" s="53"/>
      <c r="L849" s="53"/>
      <c r="M849" s="53"/>
      <c r="N849" s="53"/>
      <c r="O849" s="53"/>
      <c r="P849" s="53"/>
    </row>
    <row r="850" spans="2:16" ht="12" customHeight="1" x14ac:dyDescent="0.25">
      <c r="B850" s="53"/>
      <c r="C850" s="58" t="s">
        <v>101</v>
      </c>
      <c r="D850" s="53" t="s">
        <v>151</v>
      </c>
      <c r="E850" s="53"/>
      <c r="F850" s="53"/>
      <c r="G850" s="53"/>
      <c r="H850" s="53"/>
      <c r="I850" s="53"/>
      <c r="J850" s="53"/>
      <c r="K850" s="53"/>
      <c r="L850" s="53"/>
      <c r="M850" s="53"/>
      <c r="N850" s="53"/>
      <c r="O850" s="53"/>
      <c r="P850" s="53"/>
    </row>
    <row r="851" spans="2:16" ht="12" customHeight="1" x14ac:dyDescent="0.25">
      <c r="B851" s="53"/>
      <c r="C851" s="58" t="s">
        <v>107</v>
      </c>
      <c r="D851" s="53" t="s">
        <v>152</v>
      </c>
      <c r="E851" s="53"/>
      <c r="F851" s="53"/>
      <c r="G851" s="53"/>
      <c r="H851" s="53"/>
      <c r="I851" s="53"/>
      <c r="J851" s="53"/>
      <c r="K851" s="53"/>
      <c r="L851" s="53"/>
      <c r="M851" s="53"/>
      <c r="N851" s="53"/>
      <c r="O851" s="53"/>
      <c r="P851" s="53"/>
    </row>
    <row r="852" spans="2:16" ht="12" customHeight="1" x14ac:dyDescent="0.25">
      <c r="B852" s="53"/>
      <c r="C852" s="58" t="s">
        <v>109</v>
      </c>
      <c r="D852" s="53" t="s">
        <v>153</v>
      </c>
      <c r="E852" s="53"/>
      <c r="F852" s="53"/>
      <c r="G852" s="53"/>
      <c r="H852" s="53"/>
      <c r="I852" s="53"/>
      <c r="J852" s="53"/>
      <c r="K852" s="53"/>
      <c r="L852" s="53"/>
      <c r="M852" s="53"/>
      <c r="N852" s="53"/>
      <c r="O852" s="53"/>
      <c r="P852" s="53"/>
    </row>
    <row r="853" spans="2:16" ht="12" customHeight="1" x14ac:dyDescent="0.25">
      <c r="B853" s="53"/>
      <c r="C853" s="58" t="s">
        <v>111</v>
      </c>
      <c r="D853" s="53" t="s">
        <v>154</v>
      </c>
      <c r="E853" s="53"/>
      <c r="F853" s="53"/>
      <c r="G853" s="53"/>
      <c r="H853" s="53"/>
      <c r="I853" s="53"/>
      <c r="J853" s="53"/>
      <c r="K853" s="53"/>
      <c r="L853" s="53"/>
      <c r="M853" s="53"/>
      <c r="N853" s="53"/>
      <c r="O853" s="53"/>
      <c r="P853" s="53"/>
    </row>
    <row r="854" spans="2:16" ht="12" customHeight="1" x14ac:dyDescent="0.25">
      <c r="B854" s="53"/>
      <c r="C854" s="58" t="s">
        <v>155</v>
      </c>
      <c r="D854" s="190" t="s">
        <v>156</v>
      </c>
      <c r="E854" s="190"/>
      <c r="F854" s="190"/>
      <c r="G854" s="190"/>
      <c r="H854" s="190"/>
      <c r="I854" s="190"/>
      <c r="J854" s="190"/>
      <c r="K854" s="190"/>
      <c r="L854" s="190"/>
      <c r="M854" s="190"/>
      <c r="N854" s="190"/>
      <c r="O854" s="190"/>
      <c r="P854" s="190"/>
    </row>
    <row r="855" spans="2:16" ht="12" customHeight="1" x14ac:dyDescent="0.25">
      <c r="B855" s="53"/>
      <c r="C855" s="58"/>
      <c r="D855" s="190"/>
      <c r="E855" s="190"/>
      <c r="F855" s="190"/>
      <c r="G855" s="190"/>
      <c r="H855" s="190"/>
      <c r="I855" s="190"/>
      <c r="J855" s="190"/>
      <c r="K855" s="190"/>
      <c r="L855" s="190"/>
      <c r="M855" s="190"/>
      <c r="N855" s="190"/>
      <c r="O855" s="190"/>
      <c r="P855" s="190"/>
    </row>
    <row r="856" spans="2:16" ht="12" customHeight="1" x14ac:dyDescent="0.25">
      <c r="B856" s="53"/>
      <c r="C856" s="58" t="s">
        <v>115</v>
      </c>
      <c r="D856" s="53" t="s">
        <v>157</v>
      </c>
      <c r="E856" s="53"/>
      <c r="F856" s="53"/>
      <c r="G856" s="53"/>
      <c r="H856" s="53"/>
      <c r="I856" s="53"/>
      <c r="J856" s="53"/>
      <c r="K856" s="53"/>
      <c r="L856" s="53"/>
      <c r="M856" s="53"/>
      <c r="N856" s="53"/>
      <c r="O856" s="53"/>
      <c r="P856" s="53"/>
    </row>
    <row r="857" spans="2:16" ht="12" customHeight="1" x14ac:dyDescent="0.25">
      <c r="B857" s="53"/>
      <c r="C857" s="58" t="s">
        <v>135</v>
      </c>
      <c r="D857" s="53" t="s">
        <v>158</v>
      </c>
      <c r="E857" s="53"/>
      <c r="F857" s="53"/>
      <c r="G857" s="53"/>
      <c r="H857" s="53"/>
      <c r="I857" s="53"/>
      <c r="J857" s="53"/>
      <c r="K857" s="53"/>
      <c r="L857" s="53"/>
      <c r="M857" s="53"/>
      <c r="N857" s="53"/>
      <c r="O857" s="53"/>
      <c r="P857" s="53"/>
    </row>
    <row r="858" spans="2:16" ht="12" customHeight="1" x14ac:dyDescent="0.25">
      <c r="B858" s="53" t="s">
        <v>226</v>
      </c>
      <c r="C858" s="53"/>
      <c r="D858" s="53"/>
      <c r="E858" s="53"/>
      <c r="F858" s="53"/>
      <c r="G858" s="53"/>
      <c r="H858" s="53"/>
      <c r="I858" s="53"/>
      <c r="J858" s="53"/>
      <c r="K858" s="53"/>
      <c r="L858" s="53"/>
      <c r="M858" s="53"/>
      <c r="N858" s="53"/>
      <c r="O858" s="53"/>
      <c r="P858" s="53"/>
    </row>
    <row r="859" spans="2:16" ht="12" customHeight="1" x14ac:dyDescent="0.25">
      <c r="B859" s="53"/>
      <c r="C859" s="58" t="s">
        <v>11</v>
      </c>
      <c r="D859" s="53" t="s">
        <v>159</v>
      </c>
      <c r="E859" s="53"/>
      <c r="F859" s="53"/>
      <c r="G859" s="53"/>
      <c r="H859" s="53"/>
      <c r="I859" s="53"/>
      <c r="J859" s="53"/>
      <c r="K859" s="53"/>
      <c r="L859" s="53"/>
      <c r="M859" s="53"/>
      <c r="N859" s="53"/>
      <c r="O859" s="53"/>
      <c r="P859" s="53"/>
    </row>
    <row r="860" spans="2:16" ht="12" customHeight="1" x14ac:dyDescent="0.25">
      <c r="B860" s="53"/>
      <c r="C860" s="58" t="s">
        <v>101</v>
      </c>
      <c r="D860" s="53" t="s">
        <v>160</v>
      </c>
      <c r="E860" s="53"/>
      <c r="F860" s="53"/>
      <c r="G860" s="53"/>
      <c r="H860" s="53"/>
      <c r="I860" s="53"/>
      <c r="J860" s="53"/>
      <c r="K860" s="53"/>
      <c r="L860" s="53"/>
      <c r="M860" s="53"/>
      <c r="N860" s="53"/>
      <c r="O860" s="53"/>
      <c r="P860" s="53"/>
    </row>
    <row r="861" spans="2:16" ht="12" customHeight="1" x14ac:dyDescent="0.25">
      <c r="B861" s="53"/>
      <c r="C861" s="58" t="s">
        <v>107</v>
      </c>
      <c r="D861" s="53" t="s">
        <v>161</v>
      </c>
      <c r="E861" s="53"/>
      <c r="F861" s="53"/>
      <c r="G861" s="53"/>
      <c r="H861" s="53"/>
      <c r="I861" s="53"/>
      <c r="J861" s="53"/>
      <c r="K861" s="53"/>
      <c r="L861" s="53"/>
      <c r="M861" s="53"/>
      <c r="N861" s="53"/>
      <c r="O861" s="53"/>
      <c r="P861" s="53"/>
    </row>
    <row r="862" spans="2:16" ht="12" customHeight="1" x14ac:dyDescent="0.25">
      <c r="B862" s="53"/>
      <c r="C862" s="58" t="s">
        <v>109</v>
      </c>
      <c r="D862" s="53" t="s">
        <v>162</v>
      </c>
      <c r="E862" s="53"/>
      <c r="F862" s="53"/>
      <c r="G862" s="53"/>
      <c r="H862" s="53"/>
      <c r="I862" s="53"/>
      <c r="J862" s="53"/>
      <c r="K862" s="53"/>
      <c r="L862" s="53"/>
      <c r="M862" s="53"/>
      <c r="N862" s="53"/>
      <c r="O862" s="53"/>
      <c r="P862" s="53"/>
    </row>
    <row r="863" spans="2:16" ht="12" customHeight="1" x14ac:dyDescent="0.25">
      <c r="B863" s="53"/>
      <c r="C863" s="58" t="s">
        <v>111</v>
      </c>
      <c r="D863" s="53" t="s">
        <v>163</v>
      </c>
      <c r="E863" s="53"/>
      <c r="F863" s="53"/>
      <c r="G863" s="53"/>
      <c r="H863" s="53"/>
      <c r="I863" s="53"/>
      <c r="J863" s="53"/>
      <c r="K863" s="53"/>
      <c r="L863" s="53"/>
      <c r="M863" s="53"/>
      <c r="N863" s="53"/>
      <c r="O863" s="53"/>
      <c r="P863" s="53"/>
    </row>
    <row r="865" spans="3:3" ht="12" customHeight="1" x14ac:dyDescent="0.25">
      <c r="C865" s="134" t="s">
        <v>447</v>
      </c>
    </row>
    <row r="866" spans="3:3" ht="12" customHeight="1" x14ac:dyDescent="0.25">
      <c r="C866" s="133" t="s">
        <v>448</v>
      </c>
    </row>
    <row r="867" spans="3:3" ht="12" customHeight="1" x14ac:dyDescent="0.25">
      <c r="C867" s="133" t="s">
        <v>449</v>
      </c>
    </row>
    <row r="868" spans="3:3" ht="12" customHeight="1" x14ac:dyDescent="0.25">
      <c r="C868" s="133" t="s">
        <v>450</v>
      </c>
    </row>
    <row r="870" spans="3:3" ht="12" customHeight="1" x14ac:dyDescent="0.25">
      <c r="C870" s="134" t="s">
        <v>451</v>
      </c>
    </row>
    <row r="871" spans="3:3" ht="12" customHeight="1" x14ac:dyDescent="0.25">
      <c r="C871" s="132" t="s">
        <v>452</v>
      </c>
    </row>
    <row r="873" spans="3:3" ht="12" customHeight="1" x14ac:dyDescent="0.25">
      <c r="C873" s="134" t="s">
        <v>453</v>
      </c>
    </row>
    <row r="874" spans="3:3" ht="12" customHeight="1" x14ac:dyDescent="0.25">
      <c r="C874" s="133" t="s">
        <v>566</v>
      </c>
    </row>
    <row r="875" spans="3:3" ht="12" customHeight="1" x14ac:dyDescent="0.25">
      <c r="C875" s="132" t="s">
        <v>454</v>
      </c>
    </row>
    <row r="877" spans="3:3" ht="12" customHeight="1" x14ac:dyDescent="0.25">
      <c r="C877" s="134" t="s">
        <v>455</v>
      </c>
    </row>
    <row r="878" spans="3:3" ht="12" customHeight="1" x14ac:dyDescent="0.25">
      <c r="C878" s="133" t="s">
        <v>456</v>
      </c>
    </row>
    <row r="879" spans="3:3" ht="12" customHeight="1" x14ac:dyDescent="0.25">
      <c r="C879" s="132" t="s">
        <v>457</v>
      </c>
    </row>
    <row r="881" spans="3:3" ht="12" customHeight="1" x14ac:dyDescent="0.25">
      <c r="C881" s="134" t="s">
        <v>458</v>
      </c>
    </row>
    <row r="882" spans="3:3" ht="12" customHeight="1" x14ac:dyDescent="0.25">
      <c r="C882" s="133" t="s">
        <v>459</v>
      </c>
    </row>
    <row r="883" spans="3:3" ht="12" customHeight="1" x14ac:dyDescent="0.25">
      <c r="C883" s="133" t="s">
        <v>460</v>
      </c>
    </row>
    <row r="885" spans="3:3" ht="12" customHeight="1" x14ac:dyDescent="0.25">
      <c r="C885" s="134" t="s">
        <v>461</v>
      </c>
    </row>
    <row r="886" spans="3:3" ht="12" customHeight="1" x14ac:dyDescent="0.25">
      <c r="C886" s="133" t="s">
        <v>462</v>
      </c>
    </row>
    <row r="888" spans="3:3" ht="12" customHeight="1" x14ac:dyDescent="0.25">
      <c r="C888" s="134" t="s">
        <v>463</v>
      </c>
    </row>
    <row r="889" spans="3:3" ht="12" customHeight="1" x14ac:dyDescent="0.25">
      <c r="C889" s="132" t="s">
        <v>464</v>
      </c>
    </row>
    <row r="891" spans="3:3" ht="12" customHeight="1" x14ac:dyDescent="0.25">
      <c r="C891" s="134" t="s">
        <v>465</v>
      </c>
    </row>
    <row r="892" spans="3:3" ht="12" customHeight="1" x14ac:dyDescent="0.25">
      <c r="C892" s="133" t="s">
        <v>466</v>
      </c>
    </row>
    <row r="893" spans="3:3" ht="12" customHeight="1" x14ac:dyDescent="0.25">
      <c r="C893" s="133" t="s">
        <v>467</v>
      </c>
    </row>
    <row r="895" spans="3:3" ht="12" customHeight="1" x14ac:dyDescent="0.25">
      <c r="C895" s="134" t="s">
        <v>468</v>
      </c>
    </row>
    <row r="896" spans="3:3" ht="12" customHeight="1" x14ac:dyDescent="0.25">
      <c r="C896" s="133" t="s">
        <v>469</v>
      </c>
    </row>
    <row r="897" spans="2:16" ht="12" customHeight="1" x14ac:dyDescent="0.25">
      <c r="C897" s="132" t="s">
        <v>470</v>
      </c>
    </row>
    <row r="899" spans="2:16" ht="12" customHeight="1" x14ac:dyDescent="0.25">
      <c r="D899" s="220" t="s">
        <v>231</v>
      </c>
      <c r="E899" s="221"/>
      <c r="F899" s="180" t="s">
        <v>471</v>
      </c>
      <c r="G899" s="222" t="s">
        <v>472</v>
      </c>
      <c r="H899" s="223"/>
      <c r="I899" s="180" t="s">
        <v>473</v>
      </c>
    </row>
    <row r="900" spans="2:16" ht="12" customHeight="1" x14ac:dyDescent="0.25">
      <c r="D900" s="216" t="s">
        <v>474</v>
      </c>
      <c r="E900" s="224"/>
      <c r="F900" s="135">
        <v>0</v>
      </c>
      <c r="G900" s="225">
        <v>15424921.32</v>
      </c>
      <c r="H900" s="226"/>
      <c r="I900" s="135">
        <f>G900-F900</f>
        <v>15424921.32</v>
      </c>
    </row>
    <row r="903" spans="2:16" ht="12" customHeight="1" x14ac:dyDescent="0.25">
      <c r="B903" s="25" t="s">
        <v>164</v>
      </c>
      <c r="C903" s="14" t="s">
        <v>165</v>
      </c>
    </row>
    <row r="904" spans="2:16" ht="12" customHeight="1" x14ac:dyDescent="0.25">
      <c r="B904" s="25"/>
      <c r="C904" s="14"/>
    </row>
    <row r="905" spans="2:16" ht="12" customHeight="1" x14ac:dyDescent="0.25">
      <c r="B905" s="73" t="s">
        <v>44</v>
      </c>
      <c r="C905" s="53"/>
      <c r="D905" s="53"/>
      <c r="E905" s="53"/>
      <c r="F905" s="53"/>
      <c r="G905" s="53"/>
      <c r="H905" s="53"/>
      <c r="I905" s="53"/>
      <c r="J905" s="53"/>
      <c r="K905" s="53"/>
      <c r="L905" s="53"/>
      <c r="M905" s="53"/>
      <c r="N905" s="53"/>
      <c r="O905" s="53"/>
      <c r="P905" s="53"/>
    </row>
    <row r="906" spans="2:16" ht="12" customHeight="1" x14ac:dyDescent="0.25">
      <c r="B906" s="53"/>
      <c r="C906" s="73" t="s">
        <v>11</v>
      </c>
      <c r="D906" s="53" t="s">
        <v>182</v>
      </c>
      <c r="E906" s="53"/>
      <c r="F906" s="53"/>
      <c r="G906" s="53"/>
      <c r="H906" s="53"/>
      <c r="I906" s="53"/>
      <c r="J906" s="53"/>
      <c r="K906" s="53"/>
      <c r="L906" s="53"/>
      <c r="M906" s="53"/>
      <c r="N906" s="53"/>
      <c r="O906" s="53"/>
      <c r="P906" s="53"/>
    </row>
    <row r="907" spans="2:16" ht="12" customHeight="1" x14ac:dyDescent="0.25">
      <c r="B907" s="53"/>
      <c r="C907" s="73" t="s">
        <v>101</v>
      </c>
      <c r="D907" s="53" t="s">
        <v>183</v>
      </c>
      <c r="E907" s="53"/>
      <c r="F907" s="53"/>
      <c r="G907" s="53"/>
      <c r="H907" s="53"/>
      <c r="I907" s="53"/>
      <c r="J907" s="53"/>
      <c r="K907" s="53"/>
      <c r="L907" s="53"/>
      <c r="M907" s="53"/>
      <c r="N907" s="53"/>
      <c r="O907" s="53"/>
      <c r="P907" s="53"/>
    </row>
    <row r="908" spans="2:16" ht="12" customHeight="1" x14ac:dyDescent="0.25">
      <c r="B908" s="29"/>
      <c r="C908" s="29"/>
      <c r="D908" s="29"/>
      <c r="E908" s="29"/>
      <c r="F908" s="29"/>
      <c r="G908" s="29"/>
      <c r="H908" s="29"/>
      <c r="I908" s="29"/>
      <c r="J908" s="29"/>
      <c r="K908" s="29"/>
      <c r="L908" s="29"/>
      <c r="M908" s="29"/>
      <c r="N908" s="29"/>
      <c r="O908" s="29"/>
      <c r="P908" s="29"/>
    </row>
    <row r="909" spans="2:16" ht="12" customHeight="1" x14ac:dyDescent="0.25">
      <c r="B909" s="29"/>
      <c r="C909" s="29"/>
      <c r="D909" s="133" t="s">
        <v>475</v>
      </c>
      <c r="E909" s="29"/>
      <c r="F909" s="29"/>
      <c r="G909" s="29"/>
      <c r="H909" s="29"/>
      <c r="I909" s="29"/>
      <c r="J909" s="29"/>
      <c r="K909" s="29"/>
      <c r="L909" s="29"/>
      <c r="M909" s="29"/>
      <c r="N909" s="29"/>
      <c r="O909" s="29"/>
      <c r="P909" s="29"/>
    </row>
    <row r="910" spans="2:16" ht="12" customHeight="1" x14ac:dyDescent="0.25">
      <c r="B910" s="29"/>
      <c r="C910" s="29"/>
      <c r="D910" s="29"/>
      <c r="E910" s="29"/>
      <c r="F910" s="29"/>
      <c r="G910" s="29"/>
      <c r="H910" s="29"/>
      <c r="I910" s="29"/>
      <c r="J910" s="29"/>
      <c r="K910" s="29"/>
      <c r="L910" s="29"/>
      <c r="M910" s="29"/>
      <c r="N910" s="29"/>
      <c r="O910" s="29"/>
      <c r="P910" s="29"/>
    </row>
    <row r="911" spans="2:16" ht="12" customHeight="1" x14ac:dyDescent="0.25">
      <c r="B911" s="25" t="s">
        <v>166</v>
      </c>
      <c r="C911" s="14" t="s">
        <v>167</v>
      </c>
    </row>
    <row r="912" spans="2:16" ht="12" customHeight="1" x14ac:dyDescent="0.25">
      <c r="B912" s="25"/>
      <c r="C912" s="14"/>
    </row>
    <row r="913" spans="2:16" ht="12" customHeight="1" x14ac:dyDescent="0.25">
      <c r="B913" s="53"/>
      <c r="C913" s="73" t="s">
        <v>11</v>
      </c>
      <c r="D913" s="190" t="s">
        <v>184</v>
      </c>
      <c r="E913" s="190"/>
      <c r="F913" s="190"/>
      <c r="G913" s="190"/>
      <c r="H913" s="190"/>
      <c r="I913" s="190"/>
      <c r="J913" s="190"/>
      <c r="K913" s="190"/>
      <c r="L913" s="190"/>
      <c r="M913" s="190"/>
      <c r="N913" s="190"/>
      <c r="O913" s="190"/>
      <c r="P913" s="190"/>
    </row>
    <row r="914" spans="2:16" ht="12" customHeight="1" x14ac:dyDescent="0.25">
      <c r="B914" s="53"/>
      <c r="C914" s="73" t="s">
        <v>101</v>
      </c>
      <c r="D914" s="53" t="s">
        <v>185</v>
      </c>
      <c r="E914" s="53"/>
      <c r="F914" s="53"/>
      <c r="G914" s="53"/>
      <c r="H914" s="53"/>
      <c r="I914" s="53"/>
      <c r="J914" s="53"/>
      <c r="K914" s="53"/>
      <c r="L914" s="53"/>
      <c r="M914" s="53"/>
      <c r="N914" s="53"/>
      <c r="O914" s="53"/>
      <c r="P914" s="53"/>
    </row>
    <row r="915" spans="2:16" ht="12" customHeight="1" x14ac:dyDescent="0.25">
      <c r="B915" s="29"/>
      <c r="C915" s="128"/>
      <c r="D915" s="29"/>
      <c r="E915" s="29"/>
      <c r="F915" s="29"/>
      <c r="G915" s="29"/>
      <c r="H915" s="29"/>
      <c r="I915" s="29"/>
      <c r="J915" s="29"/>
      <c r="K915" s="29"/>
      <c r="L915" s="29"/>
      <c r="M915" s="29"/>
      <c r="N915" s="29"/>
      <c r="O915" s="29"/>
      <c r="P915" s="29"/>
    </row>
    <row r="916" spans="2:16" ht="12" customHeight="1" x14ac:dyDescent="0.25">
      <c r="B916" s="29"/>
      <c r="C916" s="128"/>
      <c r="D916" s="181" t="s">
        <v>476</v>
      </c>
      <c r="E916" s="29"/>
      <c r="F916" s="29"/>
      <c r="G916" s="29"/>
      <c r="H916" s="29"/>
      <c r="I916" s="29"/>
      <c r="J916" s="29"/>
      <c r="K916" s="29"/>
      <c r="L916" s="29"/>
      <c r="M916" s="29"/>
      <c r="N916" s="29"/>
      <c r="O916" s="29"/>
      <c r="P916" s="29"/>
    </row>
    <row r="917" spans="2:16" ht="12" customHeight="1" x14ac:dyDescent="0.25">
      <c r="B917" s="29"/>
      <c r="C917" s="128"/>
      <c r="D917" s="136"/>
      <c r="E917" s="137"/>
      <c r="F917" s="137"/>
      <c r="G917" s="140"/>
      <c r="H917" s="182" t="s">
        <v>197</v>
      </c>
      <c r="I917" s="29"/>
      <c r="J917" s="29"/>
      <c r="K917" s="29"/>
      <c r="L917" s="29"/>
      <c r="M917" s="29"/>
      <c r="N917" s="29"/>
      <c r="O917" s="29"/>
      <c r="P917" s="29"/>
    </row>
    <row r="918" spans="2:16" ht="12" customHeight="1" x14ac:dyDescent="0.25">
      <c r="B918" s="29"/>
      <c r="C918" s="128"/>
      <c r="D918" s="216" t="s">
        <v>549</v>
      </c>
      <c r="E918" s="217"/>
      <c r="F918" s="217"/>
      <c r="G918" s="144"/>
      <c r="H918" s="144">
        <v>136253081.19</v>
      </c>
      <c r="I918" s="29"/>
      <c r="J918" s="29"/>
      <c r="K918" s="29"/>
      <c r="L918" s="29"/>
      <c r="M918" s="29"/>
      <c r="N918" s="29"/>
      <c r="O918" s="29"/>
      <c r="P918" s="29"/>
    </row>
    <row r="919" spans="2:16" ht="12" customHeight="1" x14ac:dyDescent="0.25">
      <c r="B919" s="29"/>
      <c r="C919" s="128"/>
      <c r="D919" s="216" t="s">
        <v>477</v>
      </c>
      <c r="E919" s="217"/>
      <c r="F919" s="217"/>
      <c r="G919" s="144"/>
      <c r="H919" s="144">
        <v>0</v>
      </c>
      <c r="I919" s="29"/>
      <c r="J919" s="29"/>
      <c r="K919" s="29"/>
      <c r="L919" s="29"/>
      <c r="M919" s="29"/>
      <c r="N919" s="29"/>
      <c r="O919" s="29"/>
      <c r="P919" s="29"/>
    </row>
    <row r="920" spans="2:16" ht="12" customHeight="1" x14ac:dyDescent="0.25">
      <c r="B920" s="29"/>
      <c r="C920" s="128"/>
      <c r="D920" s="56"/>
      <c r="E920" s="56"/>
      <c r="F920" s="56"/>
      <c r="G920" s="56"/>
      <c r="H920" s="56"/>
      <c r="I920" s="29"/>
      <c r="J920" s="29"/>
      <c r="K920" s="29"/>
      <c r="L920" s="29"/>
      <c r="M920" s="29"/>
      <c r="N920" s="29"/>
      <c r="O920" s="29"/>
      <c r="P920" s="29"/>
    </row>
    <row r="921" spans="2:16" ht="12" customHeight="1" x14ac:dyDescent="0.25">
      <c r="B921" s="29"/>
      <c r="C921" s="128"/>
      <c r="D921" s="181" t="s">
        <v>478</v>
      </c>
      <c r="E921" s="29"/>
      <c r="F921" s="29"/>
      <c r="G921" s="29"/>
      <c r="H921" s="29"/>
      <c r="I921" s="29"/>
      <c r="J921" s="29"/>
      <c r="K921" s="29"/>
      <c r="L921" s="29"/>
      <c r="M921" s="29"/>
      <c r="N921" s="29"/>
      <c r="O921" s="29"/>
      <c r="P921" s="29"/>
    </row>
    <row r="922" spans="2:16" ht="12" customHeight="1" x14ac:dyDescent="0.25">
      <c r="B922" s="29"/>
      <c r="C922" s="128"/>
      <c r="D922" s="136"/>
      <c r="E922" s="137"/>
      <c r="F922" s="137"/>
      <c r="G922" s="145"/>
      <c r="H922" s="180" t="s">
        <v>197</v>
      </c>
      <c r="I922" s="29"/>
      <c r="J922" s="29"/>
      <c r="K922" s="29"/>
      <c r="L922" s="29"/>
      <c r="M922" s="29"/>
      <c r="N922" s="29"/>
      <c r="O922" s="29"/>
      <c r="P922" s="29"/>
    </row>
    <row r="923" spans="2:16" ht="12" customHeight="1" x14ac:dyDescent="0.25">
      <c r="B923" s="29"/>
      <c r="C923" s="128"/>
      <c r="D923" s="216" t="s">
        <v>479</v>
      </c>
      <c r="E923" s="217"/>
      <c r="F923" s="217"/>
      <c r="G923" s="146"/>
      <c r="H923" s="138">
        <v>32531368.07</v>
      </c>
      <c r="I923" s="29"/>
      <c r="J923" s="29"/>
      <c r="K923" s="29"/>
      <c r="L923" s="29"/>
      <c r="M923" s="29"/>
      <c r="N923" s="29"/>
      <c r="O923" s="29"/>
      <c r="P923" s="29"/>
    </row>
    <row r="924" spans="2:16" ht="12" customHeight="1" x14ac:dyDescent="0.25">
      <c r="B924" s="29"/>
      <c r="C924" s="128"/>
      <c r="D924" s="216" t="s">
        <v>480</v>
      </c>
      <c r="E924" s="217"/>
      <c r="F924" s="217"/>
      <c r="G924" s="146"/>
      <c r="H924" s="138">
        <v>17656741.41</v>
      </c>
      <c r="I924" s="29"/>
      <c r="J924" s="29"/>
      <c r="K924" s="29"/>
      <c r="L924" s="29"/>
      <c r="M924" s="29"/>
      <c r="N924" s="29"/>
      <c r="O924" s="29"/>
      <c r="P924" s="29"/>
    </row>
    <row r="925" spans="2:16" ht="12" customHeight="1" x14ac:dyDescent="0.25">
      <c r="B925" s="29"/>
      <c r="C925" s="128"/>
      <c r="D925" s="216" t="s">
        <v>481</v>
      </c>
      <c r="E925" s="217"/>
      <c r="F925" s="217"/>
      <c r="G925" s="146"/>
      <c r="H925" s="138">
        <v>734716.16</v>
      </c>
      <c r="I925" s="29"/>
      <c r="J925" s="29"/>
      <c r="K925" s="29"/>
      <c r="L925" s="29"/>
      <c r="M925" s="29"/>
      <c r="N925" s="29"/>
      <c r="O925" s="29"/>
      <c r="P925" s="29"/>
    </row>
    <row r="926" spans="2:16" ht="12" customHeight="1" x14ac:dyDescent="0.25">
      <c r="B926" s="29"/>
      <c r="C926" s="128"/>
      <c r="D926" s="216" t="s">
        <v>482</v>
      </c>
      <c r="E926" s="217"/>
      <c r="F926" s="217"/>
      <c r="G926" s="146"/>
      <c r="H926" s="138">
        <v>1558603.84</v>
      </c>
      <c r="I926" s="29"/>
      <c r="J926" s="29"/>
      <c r="K926" s="29"/>
      <c r="L926" s="29"/>
      <c r="M926" s="29"/>
      <c r="N926" s="29"/>
      <c r="O926" s="29"/>
      <c r="P926" s="29"/>
    </row>
    <row r="927" spans="2:16" ht="12" customHeight="1" x14ac:dyDescent="0.25">
      <c r="B927" s="29"/>
      <c r="C927" s="128"/>
      <c r="D927" s="29"/>
      <c r="E927" s="29"/>
      <c r="F927" s="29"/>
      <c r="G927" s="29"/>
      <c r="H927" s="29"/>
      <c r="I927" s="29"/>
      <c r="J927" s="29"/>
      <c r="K927" s="29"/>
      <c r="L927" s="29"/>
      <c r="M927" s="29"/>
      <c r="N927" s="29"/>
      <c r="O927" s="29"/>
      <c r="P927" s="29"/>
    </row>
    <row r="928" spans="2:16" ht="12" customHeight="1" x14ac:dyDescent="0.25">
      <c r="D928" s="49"/>
      <c r="E928" s="49"/>
      <c r="F928" s="49"/>
      <c r="G928" s="49"/>
      <c r="H928" s="49"/>
      <c r="I928" s="49"/>
      <c r="J928" s="49"/>
      <c r="K928" s="49"/>
      <c r="L928" s="49"/>
      <c r="M928" s="49"/>
      <c r="N928" s="49"/>
      <c r="O928" s="49"/>
    </row>
    <row r="929" spans="2:16" ht="12" customHeight="1" x14ac:dyDescent="0.25">
      <c r="B929" s="25" t="s">
        <v>168</v>
      </c>
      <c r="C929" s="14" t="s">
        <v>169</v>
      </c>
    </row>
    <row r="930" spans="2:16" ht="12" customHeight="1" x14ac:dyDescent="0.25">
      <c r="B930" s="25"/>
      <c r="C930" s="14"/>
    </row>
    <row r="931" spans="2:16" ht="12" customHeight="1" x14ac:dyDescent="0.25">
      <c r="B931" s="53"/>
      <c r="C931" s="73" t="s">
        <v>11</v>
      </c>
      <c r="D931" s="190" t="s">
        <v>186</v>
      </c>
      <c r="E931" s="190"/>
      <c r="F931" s="190"/>
      <c r="G931" s="190"/>
      <c r="H931" s="190"/>
      <c r="I931" s="190"/>
      <c r="J931" s="190"/>
      <c r="K931" s="190"/>
      <c r="L931" s="190"/>
      <c r="M931" s="190"/>
      <c r="N931" s="190"/>
      <c r="O931" s="190"/>
      <c r="P931" s="190"/>
    </row>
    <row r="932" spans="2:16" ht="12" customHeight="1" x14ac:dyDescent="0.25">
      <c r="B932" s="53"/>
      <c r="C932" s="73" t="s">
        <v>101</v>
      </c>
      <c r="D932" s="190" t="s">
        <v>187</v>
      </c>
      <c r="E932" s="190"/>
      <c r="F932" s="190"/>
      <c r="G932" s="190"/>
      <c r="H932" s="190"/>
      <c r="I932" s="190"/>
      <c r="J932" s="190"/>
      <c r="K932" s="190"/>
      <c r="L932" s="190"/>
      <c r="M932" s="190"/>
      <c r="N932" s="190"/>
      <c r="O932" s="190"/>
      <c r="P932" s="190"/>
    </row>
    <row r="933" spans="2:16" ht="12" customHeight="1" x14ac:dyDescent="0.25">
      <c r="B933" s="53"/>
      <c r="C933" s="73"/>
      <c r="D933" s="190"/>
      <c r="E933" s="190"/>
      <c r="F933" s="190"/>
      <c r="G933" s="190"/>
      <c r="H933" s="190"/>
      <c r="I933" s="190"/>
      <c r="J933" s="190"/>
      <c r="K933" s="190"/>
      <c r="L933" s="190"/>
      <c r="M933" s="190"/>
      <c r="N933" s="190"/>
      <c r="O933" s="190"/>
      <c r="P933" s="190"/>
    </row>
    <row r="935" spans="2:16" ht="12" customHeight="1" x14ac:dyDescent="0.25">
      <c r="C935" s="143" t="s">
        <v>483</v>
      </c>
    </row>
    <row r="937" spans="2:16" ht="12" customHeight="1" x14ac:dyDescent="0.25">
      <c r="B937" s="25" t="s">
        <v>170</v>
      </c>
      <c r="C937" s="14" t="s">
        <v>171</v>
      </c>
    </row>
    <row r="938" spans="2:16" ht="12" customHeight="1" x14ac:dyDescent="0.25">
      <c r="B938" s="25"/>
      <c r="C938" s="14"/>
    </row>
    <row r="939" spans="2:16" ht="12" customHeight="1" x14ac:dyDescent="0.25">
      <c r="B939" s="53"/>
      <c r="C939" s="215" t="s">
        <v>227</v>
      </c>
      <c r="D939" s="215"/>
      <c r="E939" s="215"/>
      <c r="F939" s="215"/>
      <c r="G939" s="215"/>
      <c r="H939" s="215"/>
      <c r="I939" s="215"/>
      <c r="J939" s="215"/>
      <c r="K939" s="215"/>
      <c r="L939" s="215"/>
      <c r="M939" s="215"/>
      <c r="N939" s="215"/>
      <c r="O939" s="215"/>
      <c r="P939" s="215"/>
    </row>
    <row r="941" spans="2:16" ht="12" customHeight="1" x14ac:dyDescent="0.25">
      <c r="C941" s="147" t="s">
        <v>484</v>
      </c>
    </row>
    <row r="943" spans="2:16" ht="12" customHeight="1" x14ac:dyDescent="0.25">
      <c r="B943" s="25" t="s">
        <v>172</v>
      </c>
      <c r="C943" s="14" t="s">
        <v>173</v>
      </c>
    </row>
    <row r="944" spans="2:16" ht="12" customHeight="1" x14ac:dyDescent="0.25">
      <c r="B944" s="25"/>
      <c r="C944" s="14"/>
    </row>
    <row r="945" spans="2:16" ht="12" customHeight="1" x14ac:dyDescent="0.25">
      <c r="B945" s="73" t="s">
        <v>45</v>
      </c>
      <c r="C945" s="53"/>
      <c r="D945" s="53"/>
      <c r="E945" s="53"/>
      <c r="F945" s="53"/>
      <c r="G945" s="53"/>
      <c r="H945" s="53"/>
      <c r="I945" s="53"/>
      <c r="J945" s="53"/>
      <c r="K945" s="53"/>
      <c r="L945" s="53"/>
      <c r="M945" s="53"/>
      <c r="N945" s="53"/>
      <c r="O945" s="53"/>
      <c r="P945" s="53"/>
    </row>
    <row r="946" spans="2:16" ht="12" customHeight="1" x14ac:dyDescent="0.25">
      <c r="B946" s="53"/>
      <c r="C946" s="73" t="s">
        <v>11</v>
      </c>
      <c r="D946" s="53" t="s">
        <v>188</v>
      </c>
      <c r="E946" s="53"/>
      <c r="F946" s="53"/>
      <c r="G946" s="53"/>
      <c r="H946" s="53"/>
      <c r="I946" s="53"/>
      <c r="J946" s="53"/>
      <c r="K946" s="53"/>
      <c r="L946" s="53"/>
      <c r="M946" s="53"/>
      <c r="N946" s="53"/>
      <c r="O946" s="53"/>
      <c r="P946" s="53"/>
    </row>
    <row r="947" spans="2:16" ht="12" customHeight="1" x14ac:dyDescent="0.25">
      <c r="B947" s="53"/>
      <c r="C947" s="73" t="s">
        <v>101</v>
      </c>
      <c r="D947" s="53" t="s">
        <v>189</v>
      </c>
      <c r="E947" s="53"/>
      <c r="F947" s="53"/>
      <c r="G947" s="53"/>
      <c r="H947" s="53"/>
      <c r="I947" s="53"/>
      <c r="J947" s="53"/>
      <c r="K947" s="53"/>
      <c r="L947" s="53"/>
      <c r="M947" s="53"/>
      <c r="N947" s="53"/>
      <c r="O947" s="53"/>
      <c r="P947" s="53"/>
    </row>
    <row r="949" spans="2:16" ht="12" customHeight="1" x14ac:dyDescent="0.25">
      <c r="C949" s="8" t="s">
        <v>485</v>
      </c>
    </row>
    <row r="950" spans="2:16" ht="12" customHeight="1" x14ac:dyDescent="0.25">
      <c r="C950" s="8" t="s">
        <v>486</v>
      </c>
      <c r="D950" s="143" t="s">
        <v>487</v>
      </c>
    </row>
    <row r="951" spans="2:16" ht="12" customHeight="1" x14ac:dyDescent="0.25">
      <c r="D951" s="147" t="s">
        <v>488</v>
      </c>
    </row>
    <row r="953" spans="2:16" ht="12" customHeight="1" x14ac:dyDescent="0.25">
      <c r="C953" s="8" t="s">
        <v>489</v>
      </c>
      <c r="D953" s="143" t="s">
        <v>490</v>
      </c>
    </row>
    <row r="954" spans="2:16" ht="12" customHeight="1" x14ac:dyDescent="0.25">
      <c r="D954" s="147" t="s">
        <v>491</v>
      </c>
    </row>
    <row r="956" spans="2:16" ht="12" customHeight="1" x14ac:dyDescent="0.25">
      <c r="B956" s="25" t="s">
        <v>174</v>
      </c>
      <c r="C956" s="14" t="s">
        <v>175</v>
      </c>
    </row>
    <row r="957" spans="2:16" ht="12" customHeight="1" x14ac:dyDescent="0.25">
      <c r="B957" s="25"/>
      <c r="C957" s="14"/>
    </row>
    <row r="958" spans="2:16" ht="12" customHeight="1" x14ac:dyDescent="0.25">
      <c r="B958" s="53"/>
      <c r="C958" s="219" t="s">
        <v>289</v>
      </c>
      <c r="D958" s="219"/>
      <c r="E958" s="219"/>
      <c r="F958" s="219"/>
      <c r="G958" s="219"/>
      <c r="H958" s="219"/>
      <c r="I958" s="219"/>
      <c r="J958" s="219"/>
      <c r="K958" s="219"/>
      <c r="L958" s="219"/>
      <c r="M958" s="219"/>
      <c r="N958" s="219"/>
      <c r="O958" s="219"/>
      <c r="P958" s="219"/>
    </row>
    <row r="959" spans="2:16" ht="12" customHeight="1" x14ac:dyDescent="0.25">
      <c r="B959" s="53"/>
      <c r="C959" s="215" t="s">
        <v>228</v>
      </c>
      <c r="D959" s="215"/>
      <c r="E959" s="215"/>
      <c r="F959" s="215"/>
      <c r="G959" s="215"/>
      <c r="H959" s="215"/>
      <c r="I959" s="215"/>
      <c r="J959" s="215"/>
      <c r="K959" s="215"/>
      <c r="L959" s="215"/>
      <c r="M959" s="215"/>
      <c r="N959" s="215"/>
      <c r="O959" s="215"/>
      <c r="P959" s="215"/>
    </row>
    <row r="960" spans="2:16" ht="12" customHeight="1" x14ac:dyDescent="0.25">
      <c r="B960" s="29"/>
      <c r="C960" s="139"/>
      <c r="D960" s="139"/>
      <c r="E960" s="139"/>
      <c r="F960" s="139"/>
      <c r="G960" s="139"/>
      <c r="H960" s="139"/>
      <c r="I960" s="139"/>
      <c r="J960" s="139"/>
      <c r="K960" s="139"/>
      <c r="L960" s="139"/>
      <c r="M960" s="139"/>
      <c r="N960" s="139"/>
      <c r="O960" s="139"/>
      <c r="P960" s="139"/>
    </row>
    <row r="961" spans="2:16" ht="12" customHeight="1" x14ac:dyDescent="0.25">
      <c r="B961" s="29"/>
      <c r="C961" s="143" t="s">
        <v>492</v>
      </c>
      <c r="D961" s="139"/>
      <c r="E961" s="139"/>
      <c r="F961" s="139"/>
      <c r="G961" s="139"/>
      <c r="H961" s="139"/>
      <c r="I961" s="139"/>
      <c r="J961" s="139"/>
      <c r="K961" s="139"/>
      <c r="L961" s="139"/>
      <c r="M961" s="139"/>
      <c r="N961" s="139"/>
      <c r="O961" s="139"/>
      <c r="P961" s="139"/>
    </row>
    <row r="962" spans="2:16" ht="12" customHeight="1" x14ac:dyDescent="0.25">
      <c r="B962" s="29"/>
      <c r="C962" s="147" t="s">
        <v>493</v>
      </c>
      <c r="D962" s="139"/>
      <c r="E962" s="139"/>
      <c r="F962" s="139"/>
      <c r="G962" s="139"/>
      <c r="H962" s="139"/>
      <c r="I962" s="139"/>
      <c r="J962" s="139"/>
      <c r="K962" s="139"/>
      <c r="L962" s="139"/>
      <c r="M962" s="139"/>
      <c r="N962" s="139"/>
      <c r="O962" s="139"/>
      <c r="P962" s="139"/>
    </row>
    <row r="963" spans="2:16" ht="12" customHeight="1" x14ac:dyDescent="0.25">
      <c r="B963" s="29"/>
      <c r="C963" s="139"/>
      <c r="D963" s="139"/>
      <c r="E963" s="139"/>
      <c r="F963" s="139"/>
      <c r="G963" s="139"/>
      <c r="H963" s="139"/>
      <c r="I963" s="139"/>
      <c r="J963" s="139"/>
      <c r="K963" s="139"/>
      <c r="L963" s="139"/>
      <c r="M963" s="139"/>
      <c r="N963" s="139"/>
      <c r="O963" s="139"/>
      <c r="P963" s="139"/>
    </row>
    <row r="964" spans="2:16" ht="12" customHeight="1" x14ac:dyDescent="0.25">
      <c r="B964" s="25" t="s">
        <v>176</v>
      </c>
      <c r="C964" s="14" t="s">
        <v>177</v>
      </c>
    </row>
    <row r="965" spans="2:16" ht="12" customHeight="1" x14ac:dyDescent="0.25">
      <c r="B965" s="25"/>
      <c r="C965" s="14"/>
    </row>
    <row r="966" spans="2:16" ht="12" customHeight="1" x14ac:dyDescent="0.25">
      <c r="B966" s="53"/>
      <c r="C966" s="218" t="s">
        <v>290</v>
      </c>
      <c r="D966" s="218"/>
      <c r="E966" s="218"/>
      <c r="F966" s="218"/>
      <c r="G966" s="218"/>
      <c r="H966" s="218"/>
      <c r="I966" s="218"/>
      <c r="J966" s="218"/>
      <c r="K966" s="218"/>
      <c r="L966" s="218"/>
      <c r="M966" s="218"/>
      <c r="N966" s="218"/>
      <c r="O966" s="218"/>
      <c r="P966" s="218"/>
    </row>
    <row r="968" spans="2:16" ht="12" customHeight="1" x14ac:dyDescent="0.25">
      <c r="C968" s="147" t="s">
        <v>494</v>
      </c>
    </row>
    <row r="970" spans="2:16" ht="12" customHeight="1" x14ac:dyDescent="0.25">
      <c r="B970" s="25" t="s">
        <v>178</v>
      </c>
      <c r="C970" s="14" t="s">
        <v>179</v>
      </c>
    </row>
    <row r="971" spans="2:16" ht="12" customHeight="1" x14ac:dyDescent="0.25">
      <c r="B971" s="25"/>
      <c r="C971" s="14"/>
    </row>
    <row r="972" spans="2:16" ht="12" customHeight="1" x14ac:dyDescent="0.25">
      <c r="B972" s="53"/>
      <c r="C972" s="218" t="s">
        <v>291</v>
      </c>
      <c r="D972" s="218"/>
      <c r="E972" s="218"/>
      <c r="F972" s="218"/>
      <c r="G972" s="218"/>
      <c r="H972" s="218"/>
      <c r="I972" s="218"/>
      <c r="J972" s="218"/>
      <c r="K972" s="218"/>
      <c r="L972" s="218"/>
      <c r="M972" s="218"/>
      <c r="N972" s="218"/>
      <c r="O972" s="218"/>
      <c r="P972" s="218"/>
    </row>
    <row r="974" spans="2:16" ht="12" customHeight="1" x14ac:dyDescent="0.25">
      <c r="C974" s="147" t="s">
        <v>495</v>
      </c>
    </row>
    <row r="976" spans="2:16" ht="12" customHeight="1" x14ac:dyDescent="0.25">
      <c r="B976" s="25" t="s">
        <v>180</v>
      </c>
      <c r="C976" s="14" t="s">
        <v>181</v>
      </c>
    </row>
    <row r="977" spans="2:16" ht="12" customHeight="1" x14ac:dyDescent="0.25">
      <c r="B977" s="25"/>
      <c r="C977" s="14"/>
    </row>
    <row r="978" spans="2:16" ht="12" customHeight="1" x14ac:dyDescent="0.25">
      <c r="B978" s="53"/>
      <c r="C978" s="218" t="s">
        <v>292</v>
      </c>
      <c r="D978" s="218"/>
      <c r="E978" s="218"/>
      <c r="F978" s="218"/>
      <c r="G978" s="218"/>
      <c r="H978" s="218"/>
      <c r="I978" s="218"/>
      <c r="J978" s="218"/>
      <c r="K978" s="218"/>
      <c r="L978" s="218"/>
      <c r="M978" s="218"/>
      <c r="N978" s="218"/>
      <c r="O978" s="218"/>
      <c r="P978" s="218"/>
    </row>
    <row r="981" spans="2:16" ht="12" customHeight="1" x14ac:dyDescent="0.25">
      <c r="C981" s="8" t="s">
        <v>334</v>
      </c>
    </row>
    <row r="985" spans="2:16" ht="12" customHeight="1" x14ac:dyDescent="0.25">
      <c r="F985" s="8" t="s">
        <v>564</v>
      </c>
      <c r="J985" s="8" t="s">
        <v>547</v>
      </c>
    </row>
    <row r="986" spans="2:16" ht="12" customHeight="1" x14ac:dyDescent="0.25">
      <c r="F986" s="8" t="s">
        <v>563</v>
      </c>
      <c r="J986" s="8" t="s">
        <v>557</v>
      </c>
    </row>
    <row r="987" spans="2:16" ht="12" customHeight="1" x14ac:dyDescent="0.25">
      <c r="F987" s="8" t="s">
        <v>496</v>
      </c>
      <c r="J987" s="8" t="s">
        <v>497</v>
      </c>
    </row>
    <row r="988" spans="2:16" ht="12" customHeight="1" x14ac:dyDescent="0.25">
      <c r="H988" s="8" t="s">
        <v>548</v>
      </c>
    </row>
    <row r="989" spans="2:16" ht="12" customHeight="1" x14ac:dyDescent="0.25">
      <c r="G989" s="8" t="s">
        <v>546</v>
      </c>
      <c r="H989" s="8" t="s">
        <v>558</v>
      </c>
    </row>
    <row r="990" spans="2:16" ht="12" customHeight="1" x14ac:dyDescent="0.25">
      <c r="G990" s="8" t="s">
        <v>500</v>
      </c>
    </row>
  </sheetData>
  <mergeCells count="758">
    <mergeCell ref="F43:J43"/>
    <mergeCell ref="K43:M43"/>
    <mergeCell ref="C103:I103"/>
    <mergeCell ref="J103:L103"/>
    <mergeCell ref="L431:N431"/>
    <mergeCell ref="E426:H426"/>
    <mergeCell ref="I426:K426"/>
    <mergeCell ref="L426:N426"/>
    <mergeCell ref="E476:H477"/>
    <mergeCell ref="I476:K477"/>
    <mergeCell ref="L476:N477"/>
    <mergeCell ref="I461:K461"/>
    <mergeCell ref="L461:N461"/>
    <mergeCell ref="E441:H441"/>
    <mergeCell ref="E442:H442"/>
    <mergeCell ref="E443:H443"/>
    <mergeCell ref="E444:H444"/>
    <mergeCell ref="E445:H445"/>
    <mergeCell ref="E446:H446"/>
    <mergeCell ref="E447:H447"/>
    <mergeCell ref="E448:H448"/>
    <mergeCell ref="E449:H449"/>
    <mergeCell ref="E450:H450"/>
    <mergeCell ref="E451:H451"/>
    <mergeCell ref="E452:H452"/>
    <mergeCell ref="E453:H453"/>
    <mergeCell ref="F41:J41"/>
    <mergeCell ref="F44:J44"/>
    <mergeCell ref="K40:M40"/>
    <mergeCell ref="K41:M41"/>
    <mergeCell ref="K44:M44"/>
    <mergeCell ref="D252:E252"/>
    <mergeCell ref="F252:K252"/>
    <mergeCell ref="L252:N252"/>
    <mergeCell ref="M99:O99"/>
    <mergeCell ref="M100:O100"/>
    <mergeCell ref="M101:O101"/>
    <mergeCell ref="M105:O105"/>
    <mergeCell ref="M106:O106"/>
    <mergeCell ref="M107:O107"/>
    <mergeCell ref="D212:I212"/>
    <mergeCell ref="J212:L212"/>
    <mergeCell ref="M212:O212"/>
    <mergeCell ref="D208:I208"/>
    <mergeCell ref="J208:L208"/>
    <mergeCell ref="M208:O208"/>
    <mergeCell ref="D248:E248"/>
    <mergeCell ref="F248:K248"/>
    <mergeCell ref="L248:N248"/>
    <mergeCell ref="D249:E249"/>
    <mergeCell ref="F249:K249"/>
    <mergeCell ref="J213:L213"/>
    <mergeCell ref="M213:O213"/>
    <mergeCell ref="D215:I215"/>
    <mergeCell ref="B557:P559"/>
    <mergeCell ref="E466:H466"/>
    <mergeCell ref="I466:K466"/>
    <mergeCell ref="L466:N466"/>
    <mergeCell ref="E467:H467"/>
    <mergeCell ref="I467:K467"/>
    <mergeCell ref="L467:N467"/>
    <mergeCell ref="E468:H468"/>
    <mergeCell ref="I468:K468"/>
    <mergeCell ref="L468:N468"/>
    <mergeCell ref="E469:H469"/>
    <mergeCell ref="I469:K469"/>
    <mergeCell ref="L469:N469"/>
    <mergeCell ref="E470:H470"/>
    <mergeCell ref="I470:K470"/>
    <mergeCell ref="L470:N470"/>
    <mergeCell ref="E471:H471"/>
    <mergeCell ref="I471:K471"/>
    <mergeCell ref="L471:N471"/>
    <mergeCell ref="B481:P481"/>
    <mergeCell ref="A555:P555"/>
    <mergeCell ref="E489:H489"/>
    <mergeCell ref="E490:H490"/>
    <mergeCell ref="E491:H491"/>
    <mergeCell ref="D376:L376"/>
    <mergeCell ref="D307:L307"/>
    <mergeCell ref="M307:O307"/>
    <mergeCell ref="E478:H478"/>
    <mergeCell ref="I441:K441"/>
    <mergeCell ref="I478:K478"/>
    <mergeCell ref="E439:H439"/>
    <mergeCell ref="I439:K439"/>
    <mergeCell ref="L439:N439"/>
    <mergeCell ref="I425:K425"/>
    <mergeCell ref="I430:K430"/>
    <mergeCell ref="L430:N430"/>
    <mergeCell ref="I427:K427"/>
    <mergeCell ref="E472:H473"/>
    <mergeCell ref="I472:K473"/>
    <mergeCell ref="E440:H440"/>
    <mergeCell ref="I440:K440"/>
    <mergeCell ref="L440:N440"/>
    <mergeCell ref="E461:H461"/>
    <mergeCell ref="E454:H454"/>
    <mergeCell ref="D266:E266"/>
    <mergeCell ref="F266:K266"/>
    <mergeCell ref="L266:N266"/>
    <mergeCell ref="D267:E267"/>
    <mergeCell ref="F267:K267"/>
    <mergeCell ref="L267:N267"/>
    <mergeCell ref="D270:E270"/>
    <mergeCell ref="F270:K270"/>
    <mergeCell ref="L270:N270"/>
    <mergeCell ref="D271:E271"/>
    <mergeCell ref="F271:K271"/>
    <mergeCell ref="L271:N271"/>
    <mergeCell ref="L273:N273"/>
    <mergeCell ref="D301:L301"/>
    <mergeCell ref="D304:L304"/>
    <mergeCell ref="D309:L309"/>
    <mergeCell ref="M309:O309"/>
    <mergeCell ref="D310:L310"/>
    <mergeCell ref="M310:O310"/>
    <mergeCell ref="E290:H290"/>
    <mergeCell ref="I290:K290"/>
    <mergeCell ref="C283:P284"/>
    <mergeCell ref="C286:P288"/>
    <mergeCell ref="F272:K272"/>
    <mergeCell ref="D305:L305"/>
    <mergeCell ref="M305:O305"/>
    <mergeCell ref="D306:L306"/>
    <mergeCell ref="M306:O306"/>
    <mergeCell ref="D308:L308"/>
    <mergeCell ref="M308:O308"/>
    <mergeCell ref="D272:E272"/>
    <mergeCell ref="E455:H455"/>
    <mergeCell ref="I451:K451"/>
    <mergeCell ref="I452:K452"/>
    <mergeCell ref="I453:K453"/>
    <mergeCell ref="I454:K454"/>
    <mergeCell ref="I455:K455"/>
    <mergeCell ref="I456:K456"/>
    <mergeCell ref="I458:K458"/>
    <mergeCell ref="L386:N386"/>
    <mergeCell ref="E391:K391"/>
    <mergeCell ref="L391:N391"/>
    <mergeCell ref="E392:K392"/>
    <mergeCell ref="L392:N392"/>
    <mergeCell ref="E387:K387"/>
    <mergeCell ref="L387:N387"/>
    <mergeCell ref="C403:P403"/>
    <mergeCell ref="C407:P407"/>
    <mergeCell ref="I429:K429"/>
    <mergeCell ref="I428:K428"/>
    <mergeCell ref="L415:N415"/>
    <mergeCell ref="L416:N416"/>
    <mergeCell ref="I415:K415"/>
    <mergeCell ref="E431:H431"/>
    <mergeCell ref="I431:K431"/>
    <mergeCell ref="E479:H479"/>
    <mergeCell ref="I479:K479"/>
    <mergeCell ref="L479:N479"/>
    <mergeCell ref="C326:P327"/>
    <mergeCell ref="D337:L337"/>
    <mergeCell ref="M337:O337"/>
    <mergeCell ref="D338:L338"/>
    <mergeCell ref="M338:O338"/>
    <mergeCell ref="D339:L339"/>
    <mergeCell ref="M339:O339"/>
    <mergeCell ref="L472:N473"/>
    <mergeCell ref="E474:H475"/>
    <mergeCell ref="I474:K475"/>
    <mergeCell ref="L474:N475"/>
    <mergeCell ref="C331:P331"/>
    <mergeCell ref="L429:N429"/>
    <mergeCell ref="E424:H424"/>
    <mergeCell ref="L428:N428"/>
    <mergeCell ref="E428:H428"/>
    <mergeCell ref="E427:H427"/>
    <mergeCell ref="E425:H425"/>
    <mergeCell ref="C345:P347"/>
    <mergeCell ref="E386:K386"/>
    <mergeCell ref="L478:N478"/>
    <mergeCell ref="L253:N253"/>
    <mergeCell ref="L263:N263"/>
    <mergeCell ref="M301:O301"/>
    <mergeCell ref="M304:O304"/>
    <mergeCell ref="D254:E254"/>
    <mergeCell ref="F254:K254"/>
    <mergeCell ref="L254:N254"/>
    <mergeCell ref="D255:E255"/>
    <mergeCell ref="F255:K255"/>
    <mergeCell ref="D300:L300"/>
    <mergeCell ref="M300:O300"/>
    <mergeCell ref="L255:N255"/>
    <mergeCell ref="D257:E257"/>
    <mergeCell ref="L290:N290"/>
    <mergeCell ref="E291:H291"/>
    <mergeCell ref="I291:K291"/>
    <mergeCell ref="L291:N291"/>
    <mergeCell ref="D302:L302"/>
    <mergeCell ref="I293:K293"/>
    <mergeCell ref="L293:N293"/>
    <mergeCell ref="D299:L299"/>
    <mergeCell ref="M299:O299"/>
    <mergeCell ref="F257:K257"/>
    <mergeCell ref="L257:N257"/>
    <mergeCell ref="D377:L377"/>
    <mergeCell ref="M377:O377"/>
    <mergeCell ref="M215:O215"/>
    <mergeCell ref="D216:I216"/>
    <mergeCell ref="J216:L216"/>
    <mergeCell ref="M216:O216"/>
    <mergeCell ref="D214:I214"/>
    <mergeCell ref="J214:L214"/>
    <mergeCell ref="M214:O214"/>
    <mergeCell ref="D373:L373"/>
    <mergeCell ref="M373:O373"/>
    <mergeCell ref="D374:L374"/>
    <mergeCell ref="C236:P237"/>
    <mergeCell ref="C244:P245"/>
    <mergeCell ref="C278:P279"/>
    <mergeCell ref="J222:L222"/>
    <mergeCell ref="M222:O222"/>
    <mergeCell ref="M302:O302"/>
    <mergeCell ref="D303:L303"/>
    <mergeCell ref="M303:O303"/>
    <mergeCell ref="E292:H292"/>
    <mergeCell ref="I292:K292"/>
    <mergeCell ref="L292:N292"/>
    <mergeCell ref="E293:H293"/>
    <mergeCell ref="J96:L96"/>
    <mergeCell ref="M96:O96"/>
    <mergeCell ref="C97:I97"/>
    <mergeCell ref="J97:L97"/>
    <mergeCell ref="M97:O97"/>
    <mergeCell ref="N89:P89"/>
    <mergeCell ref="C104:I104"/>
    <mergeCell ref="J104:L104"/>
    <mergeCell ref="J101:L101"/>
    <mergeCell ref="H171:I171"/>
    <mergeCell ref="L165:M165"/>
    <mergeCell ref="F58:J58"/>
    <mergeCell ref="K58:M58"/>
    <mergeCell ref="F59:J59"/>
    <mergeCell ref="K59:M59"/>
    <mergeCell ref="C63:P63"/>
    <mergeCell ref="N87:P87"/>
    <mergeCell ref="N88:P88"/>
    <mergeCell ref="F83:J83"/>
    <mergeCell ref="F84:J84"/>
    <mergeCell ref="F87:J87"/>
    <mergeCell ref="K87:M87"/>
    <mergeCell ref="M76:O76"/>
    <mergeCell ref="M77:O77"/>
    <mergeCell ref="J76:L76"/>
    <mergeCell ref="J79:L79"/>
    <mergeCell ref="M79:O79"/>
    <mergeCell ref="C77:I77"/>
    <mergeCell ref="K83:M83"/>
    <mergeCell ref="N83:P83"/>
    <mergeCell ref="K84:M84"/>
    <mergeCell ref="K89:M89"/>
    <mergeCell ref="C96:I96"/>
    <mergeCell ref="K57:M57"/>
    <mergeCell ref="F53:J53"/>
    <mergeCell ref="K53:M53"/>
    <mergeCell ref="F54:J54"/>
    <mergeCell ref="K54:M54"/>
    <mergeCell ref="F55:J55"/>
    <mergeCell ref="K55:M55"/>
    <mergeCell ref="F56:J56"/>
    <mergeCell ref="K56:M56"/>
    <mergeCell ref="M27:O27"/>
    <mergeCell ref="D28:I28"/>
    <mergeCell ref="J28:L28"/>
    <mergeCell ref="M28:O28"/>
    <mergeCell ref="D29:I29"/>
    <mergeCell ref="J29:L29"/>
    <mergeCell ref="M29:O29"/>
    <mergeCell ref="F89:G89"/>
    <mergeCell ref="H89:J89"/>
    <mergeCell ref="D30:I30"/>
    <mergeCell ref="J30:L30"/>
    <mergeCell ref="M30:O30"/>
    <mergeCell ref="F47:J47"/>
    <mergeCell ref="F38:J38"/>
    <mergeCell ref="K38:M38"/>
    <mergeCell ref="F45:J45"/>
    <mergeCell ref="K45:M45"/>
    <mergeCell ref="F46:J46"/>
    <mergeCell ref="K46:M46"/>
    <mergeCell ref="J77:L77"/>
    <mergeCell ref="K88:M88"/>
    <mergeCell ref="K47:M47"/>
    <mergeCell ref="F40:J40"/>
    <mergeCell ref="F57:J57"/>
    <mergeCell ref="F42:J42"/>
    <mergeCell ref="K42:M42"/>
    <mergeCell ref="A1:P1"/>
    <mergeCell ref="L427:N427"/>
    <mergeCell ref="L425:N425"/>
    <mergeCell ref="B3:P7"/>
    <mergeCell ref="F36:J36"/>
    <mergeCell ref="K36:M36"/>
    <mergeCell ref="F37:J37"/>
    <mergeCell ref="K37:M37"/>
    <mergeCell ref="F39:J39"/>
    <mergeCell ref="K39:M39"/>
    <mergeCell ref="E388:K388"/>
    <mergeCell ref="L388:N388"/>
    <mergeCell ref="E389:K389"/>
    <mergeCell ref="L389:N389"/>
    <mergeCell ref="C314:P316"/>
    <mergeCell ref="C320:P322"/>
    <mergeCell ref="D26:I26"/>
    <mergeCell ref="J26:L26"/>
    <mergeCell ref="M376:O376"/>
    <mergeCell ref="M26:O26"/>
    <mergeCell ref="D27:I27"/>
    <mergeCell ref="J27:L27"/>
    <mergeCell ref="F65:J65"/>
    <mergeCell ref="K65:M65"/>
    <mergeCell ref="F66:J66"/>
    <mergeCell ref="K66:M66"/>
    <mergeCell ref="F67:J67"/>
    <mergeCell ref="K67:M67"/>
    <mergeCell ref="F68:J68"/>
    <mergeCell ref="K68:M68"/>
    <mergeCell ref="J75:L75"/>
    <mergeCell ref="M75:O75"/>
    <mergeCell ref="C75:I75"/>
    <mergeCell ref="C76:I76"/>
    <mergeCell ref="F85:J85"/>
    <mergeCell ref="C78:I78"/>
    <mergeCell ref="J78:L78"/>
    <mergeCell ref="M78:O78"/>
    <mergeCell ref="C79:I79"/>
    <mergeCell ref="F86:J86"/>
    <mergeCell ref="E584:K584"/>
    <mergeCell ref="L584:N584"/>
    <mergeCell ref="K185:M185"/>
    <mergeCell ref="K186:M186"/>
    <mergeCell ref="K187:M187"/>
    <mergeCell ref="N185:P185"/>
    <mergeCell ref="N186:P186"/>
    <mergeCell ref="N187:P187"/>
    <mergeCell ref="D206:I206"/>
    <mergeCell ref="D207:I207"/>
    <mergeCell ref="J206:L206"/>
    <mergeCell ref="J207:L207"/>
    <mergeCell ref="M206:O206"/>
    <mergeCell ref="M207:O207"/>
    <mergeCell ref="E385:K385"/>
    <mergeCell ref="L385:N385"/>
    <mergeCell ref="D222:I222"/>
    <mergeCell ref="E579:K579"/>
    <mergeCell ref="L579:N579"/>
    <mergeCell ref="C190:J190"/>
    <mergeCell ref="H166:I166"/>
    <mergeCell ref="J166:K166"/>
    <mergeCell ref="L166:M166"/>
    <mergeCell ref="K85:M85"/>
    <mergeCell ref="K86:M86"/>
    <mergeCell ref="H160:I160"/>
    <mergeCell ref="J160:K160"/>
    <mergeCell ref="L160:M160"/>
    <mergeCell ref="J167:K167"/>
    <mergeCell ref="L167:M167"/>
    <mergeCell ref="H168:I168"/>
    <mergeCell ref="J168:K168"/>
    <mergeCell ref="L168:M168"/>
    <mergeCell ref="H169:I169"/>
    <mergeCell ref="J169:K169"/>
    <mergeCell ref="C227:P228"/>
    <mergeCell ref="J172:K172"/>
    <mergeCell ref="L172:M172"/>
    <mergeCell ref="H173:I173"/>
    <mergeCell ref="C108:I108"/>
    <mergeCell ref="J108:L108"/>
    <mergeCell ref="N84:P84"/>
    <mergeCell ref="N85:P85"/>
    <mergeCell ref="N86:P86"/>
    <mergeCell ref="D158:F158"/>
    <mergeCell ref="H158:I158"/>
    <mergeCell ref="J158:K158"/>
    <mergeCell ref="L158:M158"/>
    <mergeCell ref="C98:I98"/>
    <mergeCell ref="J98:L98"/>
    <mergeCell ref="M98:O98"/>
    <mergeCell ref="M104:O104"/>
    <mergeCell ref="C154:P156"/>
    <mergeCell ref="C117:P120"/>
    <mergeCell ref="C99:I99"/>
    <mergeCell ref="C100:I100"/>
    <mergeCell ref="C101:I101"/>
    <mergeCell ref="C105:I105"/>
    <mergeCell ref="C106:I106"/>
    <mergeCell ref="C107:I107"/>
    <mergeCell ref="J99:L99"/>
    <mergeCell ref="J100:L100"/>
    <mergeCell ref="J173:K173"/>
    <mergeCell ref="L173:M173"/>
    <mergeCell ref="H174:I174"/>
    <mergeCell ref="J174:K174"/>
    <mergeCell ref="L174:M174"/>
    <mergeCell ref="H175:I175"/>
    <mergeCell ref="J175:K175"/>
    <mergeCell ref="L175:M175"/>
    <mergeCell ref="D201:I201"/>
    <mergeCell ref="J201:L201"/>
    <mergeCell ref="M201:O201"/>
    <mergeCell ref="D200:I200"/>
    <mergeCell ref="D202:I202"/>
    <mergeCell ref="J215:L215"/>
    <mergeCell ref="E581:K581"/>
    <mergeCell ref="L581:N581"/>
    <mergeCell ref="E582:K582"/>
    <mergeCell ref="L582:N582"/>
    <mergeCell ref="C129:P130"/>
    <mergeCell ref="C135:P136"/>
    <mergeCell ref="C143:P144"/>
    <mergeCell ref="H162:I162"/>
    <mergeCell ref="J162:K162"/>
    <mergeCell ref="L162:M162"/>
    <mergeCell ref="H163:I163"/>
    <mergeCell ref="J163:K163"/>
    <mergeCell ref="L163:M163"/>
    <mergeCell ref="H164:I164"/>
    <mergeCell ref="J164:K164"/>
    <mergeCell ref="L164:M164"/>
    <mergeCell ref="H165:I165"/>
    <mergeCell ref="J165:K165"/>
    <mergeCell ref="L169:M169"/>
    <mergeCell ref="H170:I170"/>
    <mergeCell ref="J170:K170"/>
    <mergeCell ref="L170:M170"/>
    <mergeCell ref="H172:I172"/>
    <mergeCell ref="H167:I167"/>
    <mergeCell ref="L583:N583"/>
    <mergeCell ref="A13:P13"/>
    <mergeCell ref="C422:P422"/>
    <mergeCell ref="C434:P436"/>
    <mergeCell ref="C464:P464"/>
    <mergeCell ref="C396:J396"/>
    <mergeCell ref="C397:J397"/>
    <mergeCell ref="C398:J398"/>
    <mergeCell ref="C399:J399"/>
    <mergeCell ref="K396:M396"/>
    <mergeCell ref="K397:M397"/>
    <mergeCell ref="K398:M398"/>
    <mergeCell ref="K399:M399"/>
    <mergeCell ref="N396:P396"/>
    <mergeCell ref="N397:P397"/>
    <mergeCell ref="N398:P398"/>
    <mergeCell ref="N399:P399"/>
    <mergeCell ref="F88:J88"/>
    <mergeCell ref="C21:P22"/>
    <mergeCell ref="C72:P73"/>
    <mergeCell ref="C51:P51"/>
    <mergeCell ref="J171:K171"/>
    <mergeCell ref="L171:M171"/>
    <mergeCell ref="L580:N580"/>
    <mergeCell ref="H161:I161"/>
    <mergeCell ref="J161:K161"/>
    <mergeCell ref="L161:M161"/>
    <mergeCell ref="J159:K159"/>
    <mergeCell ref="L159:M159"/>
    <mergeCell ref="M108:O108"/>
    <mergeCell ref="C113:P115"/>
    <mergeCell ref="C127:P128"/>
    <mergeCell ref="N191:P191"/>
    <mergeCell ref="C192:J192"/>
    <mergeCell ref="K192:M192"/>
    <mergeCell ref="D203:I203"/>
    <mergeCell ref="J203:L203"/>
    <mergeCell ref="M203:O203"/>
    <mergeCell ref="D205:I205"/>
    <mergeCell ref="J205:L205"/>
    <mergeCell ref="M205:O205"/>
    <mergeCell ref="D204:I204"/>
    <mergeCell ref="J204:L204"/>
    <mergeCell ref="M204:O204"/>
    <mergeCell ref="N192:P192"/>
    <mergeCell ref="D209:I209"/>
    <mergeCell ref="J105:L105"/>
    <mergeCell ref="J106:L106"/>
    <mergeCell ref="J107:L107"/>
    <mergeCell ref="B659:P659"/>
    <mergeCell ref="B661:P661"/>
    <mergeCell ref="B663:P663"/>
    <mergeCell ref="C483:P483"/>
    <mergeCell ref="E585:K585"/>
    <mergeCell ref="L585:N585"/>
    <mergeCell ref="A655:P655"/>
    <mergeCell ref="B485:P486"/>
    <mergeCell ref="E593:K593"/>
    <mergeCell ref="L593:N593"/>
    <mergeCell ref="E594:K594"/>
    <mergeCell ref="L594:N594"/>
    <mergeCell ref="E595:K595"/>
    <mergeCell ref="L595:N595"/>
    <mergeCell ref="E596:K596"/>
    <mergeCell ref="L596:N596"/>
    <mergeCell ref="E586:K586"/>
    <mergeCell ref="L586:N586"/>
    <mergeCell ref="E587:K587"/>
    <mergeCell ref="L587:N587"/>
    <mergeCell ref="E603:K603"/>
    <mergeCell ref="L603:N603"/>
    <mergeCell ref="E597:K597"/>
    <mergeCell ref="B614:P614"/>
    <mergeCell ref="J202:L202"/>
    <mergeCell ref="M202:O202"/>
    <mergeCell ref="C178:P179"/>
    <mergeCell ref="C194:J194"/>
    <mergeCell ref="K194:M194"/>
    <mergeCell ref="N194:P194"/>
    <mergeCell ref="C185:J185"/>
    <mergeCell ref="C186:J186"/>
    <mergeCell ref="C187:J187"/>
    <mergeCell ref="J200:L200"/>
    <mergeCell ref="M200:O200"/>
    <mergeCell ref="C188:J188"/>
    <mergeCell ref="K188:M188"/>
    <mergeCell ref="N188:P188"/>
    <mergeCell ref="C189:J189"/>
    <mergeCell ref="K189:M189"/>
    <mergeCell ref="N189:P189"/>
    <mergeCell ref="K190:M190"/>
    <mergeCell ref="N190:P190"/>
    <mergeCell ref="C191:J191"/>
    <mergeCell ref="K191:M191"/>
    <mergeCell ref="J209:L209"/>
    <mergeCell ref="M209:O209"/>
    <mergeCell ref="D210:I210"/>
    <mergeCell ref="J210:L210"/>
    <mergeCell ref="M210:O210"/>
    <mergeCell ref="D256:E256"/>
    <mergeCell ref="F256:K256"/>
    <mergeCell ref="L256:N256"/>
    <mergeCell ref="D211:I211"/>
    <mergeCell ref="J211:L211"/>
    <mergeCell ref="M211:O211"/>
    <mergeCell ref="D223:I223"/>
    <mergeCell ref="J223:L223"/>
    <mergeCell ref="M223:O223"/>
    <mergeCell ref="L249:N249"/>
    <mergeCell ref="D250:E250"/>
    <mergeCell ref="F250:K250"/>
    <mergeCell ref="L250:N250"/>
    <mergeCell ref="D251:E251"/>
    <mergeCell ref="F251:K251"/>
    <mergeCell ref="L251:N251"/>
    <mergeCell ref="D253:E253"/>
    <mergeCell ref="F253:K253"/>
    <mergeCell ref="D213:I213"/>
    <mergeCell ref="D258:E258"/>
    <mergeCell ref="F258:K258"/>
    <mergeCell ref="L258:N258"/>
    <mergeCell ref="F259:K259"/>
    <mergeCell ref="L259:N259"/>
    <mergeCell ref="L262:N262"/>
    <mergeCell ref="D263:E263"/>
    <mergeCell ref="F263:K263"/>
    <mergeCell ref="D262:E262"/>
    <mergeCell ref="F262:K262"/>
    <mergeCell ref="D349:L349"/>
    <mergeCell ref="M349:O349"/>
    <mergeCell ref="D350:L350"/>
    <mergeCell ref="M350:O350"/>
    <mergeCell ref="D351:L351"/>
    <mergeCell ref="M351:O351"/>
    <mergeCell ref="D355:L355"/>
    <mergeCell ref="M355:O355"/>
    <mergeCell ref="D352:L352"/>
    <mergeCell ref="D353:L353"/>
    <mergeCell ref="D354:L354"/>
    <mergeCell ref="M352:O352"/>
    <mergeCell ref="M353:O353"/>
    <mergeCell ref="M354:O354"/>
    <mergeCell ref="D370:L370"/>
    <mergeCell ref="D362:L362"/>
    <mergeCell ref="M362:O362"/>
    <mergeCell ref="M356:O356"/>
    <mergeCell ref="D357:L357"/>
    <mergeCell ref="M357:O357"/>
    <mergeCell ref="D356:L356"/>
    <mergeCell ref="D360:L360"/>
    <mergeCell ref="M360:O360"/>
    <mergeCell ref="D361:L361"/>
    <mergeCell ref="M361:O361"/>
    <mergeCell ref="D363:L363"/>
    <mergeCell ref="M363:O363"/>
    <mergeCell ref="D364:L364"/>
    <mergeCell ref="M364:O364"/>
    <mergeCell ref="C368:P368"/>
    <mergeCell ref="M374:O374"/>
    <mergeCell ref="D375:L375"/>
    <mergeCell ref="M375:O375"/>
    <mergeCell ref="M370:O370"/>
    <mergeCell ref="D371:L371"/>
    <mergeCell ref="M371:O371"/>
    <mergeCell ref="D372:L372"/>
    <mergeCell ref="M372:O372"/>
    <mergeCell ref="L460:N460"/>
    <mergeCell ref="E456:H456"/>
    <mergeCell ref="E457:H457"/>
    <mergeCell ref="E390:K390"/>
    <mergeCell ref="L390:N390"/>
    <mergeCell ref="E438:H438"/>
    <mergeCell ref="I438:K438"/>
    <mergeCell ref="L438:N438"/>
    <mergeCell ref="C381:P383"/>
    <mergeCell ref="E432:H432"/>
    <mergeCell ref="E430:H430"/>
    <mergeCell ref="E429:H429"/>
    <mergeCell ref="L424:N424"/>
    <mergeCell ref="I432:K432"/>
    <mergeCell ref="I424:K424"/>
    <mergeCell ref="L432:N432"/>
    <mergeCell ref="I459:K459"/>
    <mergeCell ref="L597:N597"/>
    <mergeCell ref="E598:K598"/>
    <mergeCell ref="L598:N598"/>
    <mergeCell ref="I460:K460"/>
    <mergeCell ref="L459:N459"/>
    <mergeCell ref="E549:F549"/>
    <mergeCell ref="E550:F550"/>
    <mergeCell ref="E503:F503"/>
    <mergeCell ref="E506:F506"/>
    <mergeCell ref="E507:F507"/>
    <mergeCell ref="E508:F508"/>
    <mergeCell ref="E513:H513"/>
    <mergeCell ref="E514:H514"/>
    <mergeCell ref="E515:H515"/>
    <mergeCell ref="E516:F516"/>
    <mergeCell ref="E539:F539"/>
    <mergeCell ref="E548:F548"/>
    <mergeCell ref="E492:H492"/>
    <mergeCell ref="E493:F493"/>
    <mergeCell ref="E494:F494"/>
    <mergeCell ref="E495:F495"/>
    <mergeCell ref="E583:K583"/>
    <mergeCell ref="E501:F501"/>
    <mergeCell ref="E502:F502"/>
    <mergeCell ref="E580:K580"/>
    <mergeCell ref="L441:N441"/>
    <mergeCell ref="L442:N442"/>
    <mergeCell ref="L443:N443"/>
    <mergeCell ref="L444:N444"/>
    <mergeCell ref="L445:N445"/>
    <mergeCell ref="L446:N446"/>
    <mergeCell ref="L447:N447"/>
    <mergeCell ref="L448:N448"/>
    <mergeCell ref="L449:N449"/>
    <mergeCell ref="L450:N450"/>
    <mergeCell ref="L451:N451"/>
    <mergeCell ref="L452:N452"/>
    <mergeCell ref="L453:N453"/>
    <mergeCell ref="L454:N454"/>
    <mergeCell ref="L455:N455"/>
    <mergeCell ref="L456:N456"/>
    <mergeCell ref="L457:N457"/>
    <mergeCell ref="L458:N458"/>
    <mergeCell ref="I449:K449"/>
    <mergeCell ref="I450:K450"/>
    <mergeCell ref="I457:K457"/>
    <mergeCell ref="I448:K448"/>
    <mergeCell ref="E640:K640"/>
    <mergeCell ref="L640:N640"/>
    <mergeCell ref="E604:K604"/>
    <mergeCell ref="L604:N604"/>
    <mergeCell ref="E605:K605"/>
    <mergeCell ref="L605:N605"/>
    <mergeCell ref="E606:K606"/>
    <mergeCell ref="L606:N606"/>
    <mergeCell ref="E607:K607"/>
    <mergeCell ref="L607:N607"/>
    <mergeCell ref="E610:K610"/>
    <mergeCell ref="L610:N610"/>
    <mergeCell ref="E608:K608"/>
    <mergeCell ref="E609:K609"/>
    <mergeCell ref="L608:N608"/>
    <mergeCell ref="L609:N609"/>
    <mergeCell ref="C616:P616"/>
    <mergeCell ref="E650:K650"/>
    <mergeCell ref="E651:K651"/>
    <mergeCell ref="L650:N650"/>
    <mergeCell ref="L651:N651"/>
    <mergeCell ref="E627:K627"/>
    <mergeCell ref="L627:N627"/>
    <mergeCell ref="E628:K628"/>
    <mergeCell ref="L628:N628"/>
    <mergeCell ref="E641:K641"/>
    <mergeCell ref="L641:N641"/>
    <mergeCell ref="E631:K631"/>
    <mergeCell ref="L631:N631"/>
    <mergeCell ref="E629:K629"/>
    <mergeCell ref="L629:N629"/>
    <mergeCell ref="E630:K630"/>
    <mergeCell ref="L630:N630"/>
    <mergeCell ref="E636:K636"/>
    <mergeCell ref="L636:N636"/>
    <mergeCell ref="E637:K637"/>
    <mergeCell ref="L637:N637"/>
    <mergeCell ref="E638:K638"/>
    <mergeCell ref="L638:N638"/>
    <mergeCell ref="E639:K639"/>
    <mergeCell ref="L639:N639"/>
    <mergeCell ref="D764:P764"/>
    <mergeCell ref="D780:P781"/>
    <mergeCell ref="D919:F919"/>
    <mergeCell ref="D923:F923"/>
    <mergeCell ref="C972:P972"/>
    <mergeCell ref="C978:P978"/>
    <mergeCell ref="D924:F924"/>
    <mergeCell ref="D925:F925"/>
    <mergeCell ref="D926:F926"/>
    <mergeCell ref="D931:P931"/>
    <mergeCell ref="D932:P933"/>
    <mergeCell ref="C939:P939"/>
    <mergeCell ref="C958:P958"/>
    <mergeCell ref="C959:P959"/>
    <mergeCell ref="C966:P966"/>
    <mergeCell ref="D785:P786"/>
    <mergeCell ref="D854:P855"/>
    <mergeCell ref="D899:E899"/>
    <mergeCell ref="G899:H899"/>
    <mergeCell ref="D900:E900"/>
    <mergeCell ref="G900:H900"/>
    <mergeCell ref="D913:P913"/>
    <mergeCell ref="D918:F918"/>
    <mergeCell ref="L644:N644"/>
    <mergeCell ref="E645:K645"/>
    <mergeCell ref="L645:N645"/>
    <mergeCell ref="E646:K646"/>
    <mergeCell ref="L646:N646"/>
    <mergeCell ref="E647:K647"/>
    <mergeCell ref="L647:N647"/>
    <mergeCell ref="E648:K648"/>
    <mergeCell ref="L648:N648"/>
    <mergeCell ref="E649:K649"/>
    <mergeCell ref="L649:N649"/>
    <mergeCell ref="B672:P672"/>
    <mergeCell ref="D754:P756"/>
    <mergeCell ref="D758:P759"/>
    <mergeCell ref="D760:P760"/>
    <mergeCell ref="D789:P790"/>
    <mergeCell ref="E644:K644"/>
    <mergeCell ref="C102:I102"/>
    <mergeCell ref="J102:L102"/>
    <mergeCell ref="L272:N272"/>
    <mergeCell ref="F273:K273"/>
    <mergeCell ref="E458:H458"/>
    <mergeCell ref="E459:H459"/>
    <mergeCell ref="E460:H460"/>
    <mergeCell ref="I442:K442"/>
    <mergeCell ref="I443:K443"/>
    <mergeCell ref="I444:K444"/>
    <mergeCell ref="I445:K445"/>
    <mergeCell ref="I446:K446"/>
    <mergeCell ref="I447:K447"/>
    <mergeCell ref="I416:K416"/>
  </mergeCells>
  <dataValidations disablePrompts="1" count="2">
    <dataValidation allowBlank="1" showInputMessage="1" showErrorMessage="1" prompt="Corresponde al número de la cuenta de acuerdo al Plan de Cuentas emitido por el CONAC (DOF 22/11/2010)." sqref="E489 E513" xr:uid="{00000000-0002-0000-0000-000000000000}"/>
    <dataValidation allowBlank="1" showInputMessage="1" showErrorMessage="1" prompt="Corresponde al nombre o descripción de la cuenta de acuerdo al Plan de Cuentas emitido por el CONAC." sqref="F489 F513" xr:uid="{00000000-0002-0000-0000-000001000000}"/>
  </dataValidations>
  <printOptions horizontalCentered="1" verticalCentered="1"/>
  <pageMargins left="0.39370078740157483" right="0.39370078740157483" top="1.1811023622047245" bottom="1.1811023622047245" header="0.31496062992125984" footer="0.31496062992125984"/>
  <pageSetup scale="75" orientation="landscape" r:id="rId1"/>
  <headerFooter>
    <oddHeader>&amp;L&amp;G&amp;C&amp;"Arial,Negrita"MUNICIPIO DE SAN FRANCISCO DE LOS ROMO&amp;14
&amp;9ESTADO DE AGUASCALIENTES&amp;14
&amp;8NOTAS A LOS ESTADOS FINANCIEROS&amp;R&amp;"Arial,Normal"&amp;7Fecha    &amp;D    
Hora de impresión     &amp;T</oddHeader>
    <oddFooter xml:space="preserve">&amp;C&amp;"Arial,Normal"&amp;P / &amp;N
&amp;R&amp;"Arial,Normal"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21" zoomScale="90" zoomScaleNormal="90" workbookViewId="0">
      <selection activeCell="F35" sqref="F35"/>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410" t="s">
        <v>295</v>
      </c>
      <c r="C1" s="410"/>
      <c r="D1" s="410"/>
      <c r="E1" s="410"/>
      <c r="F1" s="410"/>
    </row>
    <row r="2" spans="2:6" ht="14.25" customHeight="1" x14ac:dyDescent="0.25">
      <c r="B2" s="388" t="s">
        <v>296</v>
      </c>
      <c r="C2" s="388"/>
      <c r="D2" s="388"/>
      <c r="E2" s="388"/>
      <c r="F2" s="388"/>
    </row>
    <row r="3" spans="2:6" ht="14.25" customHeight="1" x14ac:dyDescent="0.25">
      <c r="B3" s="388" t="s">
        <v>299</v>
      </c>
      <c r="C3" s="388"/>
      <c r="D3" s="388"/>
      <c r="E3" s="388"/>
      <c r="F3" s="388"/>
    </row>
    <row r="4" spans="2:6" ht="18.75" customHeight="1" x14ac:dyDescent="0.25"/>
    <row r="5" spans="2:6" ht="17.25" customHeight="1" x14ac:dyDescent="0.25">
      <c r="B5" s="100" t="s">
        <v>297</v>
      </c>
      <c r="C5" s="411" t="s">
        <v>298</v>
      </c>
      <c r="D5" s="411"/>
      <c r="E5" s="411"/>
      <c r="F5" s="411"/>
    </row>
    <row r="6" spans="2:6" ht="17.25" customHeight="1" x14ac:dyDescent="0.25">
      <c r="C6" s="411"/>
      <c r="D6" s="411"/>
      <c r="E6" s="411"/>
      <c r="F6" s="411"/>
    </row>
    <row r="7" spans="2:6" ht="15.75" customHeight="1" thickBot="1" x14ac:dyDescent="0.3"/>
    <row r="8" spans="2:6" ht="21.75" customHeight="1" x14ac:dyDescent="0.25">
      <c r="B8" s="385" t="s">
        <v>229</v>
      </c>
      <c r="C8" s="386"/>
      <c r="D8" s="386"/>
      <c r="E8" s="386"/>
      <c r="F8" s="387"/>
    </row>
    <row r="9" spans="2:6" s="76" customFormat="1" ht="17.25" customHeight="1" x14ac:dyDescent="0.25">
      <c r="B9" s="78" t="s">
        <v>230</v>
      </c>
      <c r="C9" s="79" t="s">
        <v>231</v>
      </c>
      <c r="D9" s="79" t="s">
        <v>232</v>
      </c>
      <c r="E9" s="79" t="s">
        <v>233</v>
      </c>
      <c r="F9" s="80" t="s">
        <v>234</v>
      </c>
    </row>
    <row r="10" spans="2:6" ht="15.75" customHeight="1" x14ac:dyDescent="0.25">
      <c r="B10" s="389" t="s">
        <v>300</v>
      </c>
      <c r="C10" s="391" t="s">
        <v>301</v>
      </c>
      <c r="D10" s="83" t="s">
        <v>302</v>
      </c>
      <c r="E10" s="84" t="s">
        <v>304</v>
      </c>
      <c r="F10" s="85" t="s">
        <v>304</v>
      </c>
    </row>
    <row r="11" spans="2:6" ht="15.75" customHeight="1" x14ac:dyDescent="0.25">
      <c r="B11" s="390"/>
      <c r="C11" s="392"/>
      <c r="D11" s="83" t="s">
        <v>303</v>
      </c>
      <c r="E11" s="84" t="s">
        <v>305</v>
      </c>
      <c r="F11" s="85" t="s">
        <v>305</v>
      </c>
    </row>
    <row r="12" spans="2:6" ht="23.25" customHeight="1" x14ac:dyDescent="0.25">
      <c r="B12" s="86" t="s">
        <v>235</v>
      </c>
      <c r="C12" s="87" t="s">
        <v>236</v>
      </c>
      <c r="D12" s="88" t="s">
        <v>237</v>
      </c>
      <c r="E12" s="89" t="s">
        <v>238</v>
      </c>
      <c r="F12" s="90" t="s">
        <v>193</v>
      </c>
    </row>
    <row r="13" spans="2:6" ht="15" customHeight="1" x14ac:dyDescent="0.25">
      <c r="B13" s="389" t="s">
        <v>239</v>
      </c>
      <c r="C13" s="391" t="s">
        <v>240</v>
      </c>
      <c r="D13" s="83" t="s">
        <v>241</v>
      </c>
      <c r="E13" s="84" t="s">
        <v>242</v>
      </c>
      <c r="F13" s="85" t="s">
        <v>306</v>
      </c>
    </row>
    <row r="14" spans="2:6" ht="15" customHeight="1" x14ac:dyDescent="0.25">
      <c r="B14" s="393"/>
      <c r="C14" s="394"/>
      <c r="D14" s="83" t="s">
        <v>307</v>
      </c>
      <c r="E14" s="84" t="s">
        <v>308</v>
      </c>
      <c r="F14" s="85" t="s">
        <v>309</v>
      </c>
    </row>
    <row r="15" spans="2:6" ht="15" customHeight="1" x14ac:dyDescent="0.25">
      <c r="B15" s="393"/>
      <c r="C15" s="394"/>
      <c r="D15" s="83" t="s">
        <v>310</v>
      </c>
      <c r="E15" s="84" t="s">
        <v>311</v>
      </c>
      <c r="F15" s="85" t="s">
        <v>312</v>
      </c>
    </row>
    <row r="16" spans="2:6" ht="15" customHeight="1" x14ac:dyDescent="0.25">
      <c r="B16" s="390"/>
      <c r="C16" s="392"/>
      <c r="D16" s="83" t="s">
        <v>313</v>
      </c>
      <c r="E16" s="84" t="s">
        <v>314</v>
      </c>
      <c r="F16" s="85" t="s">
        <v>315</v>
      </c>
    </row>
    <row r="17" spans="2:6" ht="23.25" customHeight="1" x14ac:dyDescent="0.25">
      <c r="B17" s="86" t="s">
        <v>243</v>
      </c>
      <c r="C17" s="87" t="s">
        <v>244</v>
      </c>
      <c r="D17" s="88" t="s">
        <v>245</v>
      </c>
      <c r="E17" s="89" t="s">
        <v>246</v>
      </c>
      <c r="F17" s="90" t="s">
        <v>247</v>
      </c>
    </row>
    <row r="18" spans="2:6" ht="23.25" customHeight="1" x14ac:dyDescent="0.25">
      <c r="B18" s="81" t="s">
        <v>248</v>
      </c>
      <c r="C18" s="82" t="s">
        <v>249</v>
      </c>
      <c r="D18" s="83" t="s">
        <v>250</v>
      </c>
      <c r="E18" s="84" t="s">
        <v>251</v>
      </c>
      <c r="F18" s="85" t="s">
        <v>252</v>
      </c>
    </row>
    <row r="19" spans="2:6" ht="23.25" customHeight="1" thickBot="1" x14ac:dyDescent="0.3">
      <c r="B19" s="103" t="s">
        <v>253</v>
      </c>
      <c r="C19" s="104" t="s">
        <v>254</v>
      </c>
      <c r="D19" s="105" t="s">
        <v>255</v>
      </c>
      <c r="E19" s="106" t="s">
        <v>256</v>
      </c>
      <c r="F19" s="107" t="s">
        <v>257</v>
      </c>
    </row>
    <row r="20" spans="2:6" ht="14.4" thickBot="1" x14ac:dyDescent="0.35">
      <c r="B20" s="96"/>
      <c r="C20" s="96"/>
      <c r="D20" s="96"/>
      <c r="E20" s="96"/>
      <c r="F20" s="96"/>
    </row>
    <row r="21" spans="2:6" ht="21.75" customHeight="1" x14ac:dyDescent="0.25">
      <c r="B21" s="385" t="s">
        <v>258</v>
      </c>
      <c r="C21" s="386"/>
      <c r="D21" s="386"/>
      <c r="E21" s="386"/>
      <c r="F21" s="387"/>
    </row>
    <row r="22" spans="2:6" s="76" customFormat="1" ht="17.25" customHeight="1" x14ac:dyDescent="0.25">
      <c r="B22" s="78" t="s">
        <v>230</v>
      </c>
      <c r="C22" s="79" t="s">
        <v>231</v>
      </c>
      <c r="D22" s="79" t="s">
        <v>232</v>
      </c>
      <c r="E22" s="79" t="s">
        <v>233</v>
      </c>
      <c r="F22" s="80" t="s">
        <v>234</v>
      </c>
    </row>
    <row r="23" spans="2:6" ht="15" customHeight="1" x14ac:dyDescent="0.25">
      <c r="B23" s="389" t="s">
        <v>259</v>
      </c>
      <c r="C23" s="391" t="s">
        <v>260</v>
      </c>
      <c r="D23" s="403" t="s">
        <v>261</v>
      </c>
      <c r="E23" s="84" t="s">
        <v>316</v>
      </c>
      <c r="F23" s="85" t="s">
        <v>317</v>
      </c>
    </row>
    <row r="24" spans="2:6" ht="15" customHeight="1" x14ac:dyDescent="0.25">
      <c r="B24" s="393"/>
      <c r="C24" s="394"/>
      <c r="D24" s="404"/>
      <c r="E24" s="84" t="s">
        <v>318</v>
      </c>
      <c r="F24" s="85" t="s">
        <v>319</v>
      </c>
    </row>
    <row r="25" spans="2:6" ht="15" customHeight="1" x14ac:dyDescent="0.25">
      <c r="B25" s="390"/>
      <c r="C25" s="392"/>
      <c r="D25" s="405"/>
      <c r="E25" s="84" t="s">
        <v>320</v>
      </c>
      <c r="F25" s="85" t="s">
        <v>321</v>
      </c>
    </row>
    <row r="26" spans="2:6" ht="15" customHeight="1" x14ac:dyDescent="0.25">
      <c r="B26" s="395" t="s">
        <v>262</v>
      </c>
      <c r="C26" s="400" t="s">
        <v>263</v>
      </c>
      <c r="D26" s="406" t="s">
        <v>264</v>
      </c>
      <c r="E26" s="89" t="s">
        <v>322</v>
      </c>
      <c r="F26" s="90" t="s">
        <v>323</v>
      </c>
    </row>
    <row r="27" spans="2:6" ht="15" customHeight="1" x14ac:dyDescent="0.25">
      <c r="B27" s="396"/>
      <c r="C27" s="401"/>
      <c r="D27" s="407"/>
      <c r="E27" s="101" t="s">
        <v>324</v>
      </c>
      <c r="F27" s="102" t="s">
        <v>325</v>
      </c>
    </row>
    <row r="28" spans="2:6" ht="15" customHeight="1" x14ac:dyDescent="0.25">
      <c r="B28" s="397"/>
      <c r="C28" s="402"/>
      <c r="D28" s="408"/>
      <c r="E28" s="101" t="s">
        <v>326</v>
      </c>
      <c r="F28" s="102" t="s">
        <v>327</v>
      </c>
    </row>
    <row r="29" spans="2:6" ht="15" customHeight="1" x14ac:dyDescent="0.25">
      <c r="B29" s="389" t="s">
        <v>265</v>
      </c>
      <c r="C29" s="391" t="s">
        <v>266</v>
      </c>
      <c r="D29" s="403" t="s">
        <v>267</v>
      </c>
      <c r="E29" s="84" t="s">
        <v>328</v>
      </c>
      <c r="F29" s="85" t="s">
        <v>329</v>
      </c>
    </row>
    <row r="30" spans="2:6" ht="15" customHeight="1" x14ac:dyDescent="0.25">
      <c r="B30" s="393"/>
      <c r="C30" s="394"/>
      <c r="D30" s="404"/>
      <c r="E30" s="84" t="s">
        <v>330</v>
      </c>
      <c r="F30" s="85" t="s">
        <v>331</v>
      </c>
    </row>
    <row r="31" spans="2:6" ht="15" customHeight="1" thickBot="1" x14ac:dyDescent="0.3">
      <c r="B31" s="398"/>
      <c r="C31" s="399"/>
      <c r="D31" s="409"/>
      <c r="E31" s="94" t="s">
        <v>332</v>
      </c>
      <c r="F31" s="95" t="s">
        <v>333</v>
      </c>
    </row>
    <row r="32" spans="2:6" ht="16.2" thickBot="1" x14ac:dyDescent="0.35">
      <c r="B32" s="97"/>
      <c r="C32" s="98"/>
      <c r="D32" s="98"/>
      <c r="E32" s="99"/>
      <c r="F32" s="99"/>
    </row>
    <row r="33" spans="2:6" ht="21.75" customHeight="1" x14ac:dyDescent="0.25">
      <c r="B33" s="385" t="s">
        <v>268</v>
      </c>
      <c r="C33" s="386"/>
      <c r="D33" s="386"/>
      <c r="E33" s="386"/>
      <c r="F33" s="387"/>
    </row>
    <row r="34" spans="2:6" s="76" customFormat="1" ht="17.25" customHeight="1" x14ac:dyDescent="0.25">
      <c r="B34" s="78" t="s">
        <v>230</v>
      </c>
      <c r="C34" s="79" t="s">
        <v>231</v>
      </c>
      <c r="D34" s="79" t="s">
        <v>232</v>
      </c>
      <c r="E34" s="79" t="s">
        <v>233</v>
      </c>
      <c r="F34" s="80" t="s">
        <v>234</v>
      </c>
    </row>
    <row r="35" spans="2:6" ht="42" customHeight="1" x14ac:dyDescent="0.25">
      <c r="B35" s="81" t="s">
        <v>269</v>
      </c>
      <c r="C35" s="82" t="s">
        <v>270</v>
      </c>
      <c r="D35" s="83" t="s">
        <v>271</v>
      </c>
      <c r="E35" s="84" t="s">
        <v>278</v>
      </c>
      <c r="F35" s="85" t="s">
        <v>281</v>
      </c>
    </row>
    <row r="36" spans="2:6" ht="42" customHeight="1" x14ac:dyDescent="0.25">
      <c r="B36" s="86" t="s">
        <v>272</v>
      </c>
      <c r="C36" s="87" t="s">
        <v>273</v>
      </c>
      <c r="D36" s="88" t="s">
        <v>274</v>
      </c>
      <c r="E36" s="89" t="s">
        <v>279</v>
      </c>
      <c r="F36" s="90" t="s">
        <v>282</v>
      </c>
    </row>
    <row r="37" spans="2:6" ht="65.25" customHeight="1" thickBot="1" x14ac:dyDescent="0.3">
      <c r="B37" s="91" t="s">
        <v>275</v>
      </c>
      <c r="C37" s="92" t="s">
        <v>276</v>
      </c>
      <c r="D37" s="93" t="s">
        <v>277</v>
      </c>
      <c r="E37" s="94" t="s">
        <v>280</v>
      </c>
      <c r="F37" s="95" t="s">
        <v>283</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Egresos</cp:lastModifiedBy>
  <cp:lastPrinted>2021-07-22T19:31:57Z</cp:lastPrinted>
  <dcterms:created xsi:type="dcterms:W3CDTF">2017-02-28T18:38:56Z</dcterms:created>
  <dcterms:modified xsi:type="dcterms:W3CDTF">2021-10-06T15:56:25Z</dcterms:modified>
</cp:coreProperties>
</file>