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Finanzas\2023\Cuenta Publicas\03 Marzo\"/>
    </mc:Choice>
  </mc:AlternateContent>
  <xr:revisionPtr revIDLastSave="0" documentId="13_ncr:1_{81E335F9-0EC6-49D3-96B8-82BD3F434000}" xr6:coauthVersionLast="47" xr6:coauthVersionMax="47" xr10:uidLastSave="{00000000-0000-0000-0000-000000000000}"/>
  <bookViews>
    <workbookView xWindow="-120" yWindow="-120" windowWidth="29040" windowHeight="15840"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8" i="1" l="1"/>
  <c r="L756" i="1" l="1"/>
  <c r="I756" i="1"/>
  <c r="I754" i="1"/>
  <c r="H805" i="1" l="1"/>
  <c r="H828" i="1"/>
  <c r="J490" i="1"/>
  <c r="H837" i="1" l="1"/>
  <c r="L720" i="1"/>
  <c r="I720" i="1"/>
  <c r="N574" i="1"/>
  <c r="K574" i="1"/>
  <c r="K426" i="1"/>
  <c r="L882" i="1" l="1"/>
  <c r="H789" i="1" l="1"/>
  <c r="H782" i="1"/>
  <c r="H795" i="1" l="1"/>
  <c r="M366" i="1" l="1"/>
  <c r="M359" i="1"/>
  <c r="L644" i="1"/>
  <c r="M598" i="1" l="1"/>
  <c r="J598" i="1"/>
  <c r="K468" i="1" l="1"/>
  <c r="N463" i="1" s="1"/>
  <c r="L913" i="1" l="1"/>
  <c r="L388" i="1"/>
  <c r="M595" i="1"/>
  <c r="J595" i="1"/>
  <c r="M592" i="1"/>
  <c r="J592" i="1"/>
  <c r="M458" i="1"/>
  <c r="J458" i="1"/>
  <c r="K447" i="1"/>
  <c r="K438" i="1"/>
  <c r="M411" i="1"/>
  <c r="J411" i="1"/>
  <c r="N393" i="1" l="1"/>
  <c r="N394" i="1"/>
  <c r="M599" i="1"/>
  <c r="J599" i="1"/>
  <c r="N465" i="1" l="1"/>
  <c r="N464" i="1"/>
  <c r="N468" i="1" l="1"/>
</calcChain>
</file>

<file path=xl/sharedStrings.xml><?xml version="1.0" encoding="utf-8"?>
<sst xmlns="http://schemas.openxmlformats.org/spreadsheetml/2006/main" count="898" uniqueCount="672">
  <si>
    <t>Activo</t>
  </si>
  <si>
    <t xml:space="preserve">Avales y garantías </t>
  </si>
  <si>
    <t>Juicios</t>
  </si>
  <si>
    <t>Bienes concesionados o en comodato</t>
  </si>
  <si>
    <t xml:space="preserve">Cuentas de ingresos </t>
  </si>
  <si>
    <t>Cuentas de egresos</t>
  </si>
  <si>
    <t xml:space="preserve">a)   </t>
  </si>
  <si>
    <t xml:space="preserve">c)     </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</si>
  <si>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</si>
  <si>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</si>
  <si>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</si>
  <si>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</si>
  <si>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</si>
  <si>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</si>
  <si>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</si>
  <si>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</si>
  <si>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</si>
  <si>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</si>
  <si>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</si>
  <si>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</si>
  <si>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</si>
  <si>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</si>
  <si>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</si>
  <si>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</si>
  <si>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</si>
  <si>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</si>
  <si>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</si>
  <si>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</si>
  <si>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</si>
  <si>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</si>
  <si>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</si>
  <si>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</si>
  <si>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</si>
  <si>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</si>
  <si>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</si>
  <si>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</si>
  <si>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</si>
  <si>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</si>
  <si>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</si>
  <si>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</si>
  <si>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</si>
  <si>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</si>
  <si>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</si>
  <si>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</si>
  <si>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</si>
  <si>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</si>
  <si>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</si>
  <si>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</si>
  <si>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</si>
  <si>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</si>
  <si>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</si>
  <si>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</si>
  <si>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</si>
  <si>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</si>
  <si>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</si>
  <si>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</si>
  <si>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</si>
  <si>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</si>
  <si>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</si>
  <si>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</si>
  <si>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</si>
  <si>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</si>
  <si>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</si>
  <si>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</si>
  <si>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</si>
  <si>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</si>
  <si>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</si>
  <si>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</si>
  <si>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</si>
  <si>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</si>
  <si>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</si>
  <si>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</si>
  <si>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</si>
  <si>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</si>
  <si>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</si>
  <si>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</si>
  <si>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</si>
  <si>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</si>
  <si>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</si>
  <si>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</si>
  <si>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</si>
  <si>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</si>
  <si>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</si>
  <si>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</si>
  <si>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</si>
  <si>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</si>
  <si>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</si>
  <si>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</si>
  <si>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</si>
  <si>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</si>
  <si>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</si>
  <si>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</si>
  <si>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</si>
  <si>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</si>
  <si>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</si>
  <si>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</si>
  <si>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</si>
  <si>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</si>
  <si>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</si>
  <si>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</si>
  <si>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</si>
  <si>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</si>
  <si>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</si>
  <si>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</si>
  <si>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</si>
  <si>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</si>
  <si>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</si>
  <si>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</si>
  <si>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</si>
  <si>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</si>
  <si>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</si>
  <si>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</si>
  <si>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</si>
  <si>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</si>
  <si>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</si>
  <si>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</si>
  <si>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</si>
  <si>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</si>
  <si>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</si>
  <si>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</si>
  <si>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</si>
  <si>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</si>
  <si>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</si>
  <si>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</si>
  <si>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</si>
  <si>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</si>
  <si>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</si>
  <si>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</si>
  <si>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</si>
  <si>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</si>
  <si>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</si>
  <si>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</si>
  <si>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</si>
  <si>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</si>
  <si>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</si>
  <si>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</si>
  <si>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</si>
  <si>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</si>
  <si>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</si>
  <si>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</si>
  <si>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</si>
  <si>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</si>
  <si>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</si>
  <si>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</si>
  <si>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</si>
  <si>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</si>
  <si>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</si>
  <si>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</si>
  <si>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</si>
  <si>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</si>
  <si>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</si>
  <si>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</si>
  <si>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</si>
  <si>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</si>
  <si>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</si>
  <si>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</si>
  <si>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</si>
  <si>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</si>
  <si>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</si>
  <si>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</si>
  <si>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</si>
  <si>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</si>
  <si>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</si>
  <si>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</si>
  <si>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</si>
  <si>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</si>
  <si>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</si>
  <si>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</si>
  <si>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</si>
  <si>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</si>
  <si>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</si>
  <si>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</si>
  <si>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</si>
  <si>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</si>
  <si>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</si>
  <si>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</si>
  <si>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</si>
  <si>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</si>
  <si>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</si>
  <si>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</si>
  <si>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</si>
  <si>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</si>
  <si>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</si>
  <si>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</si>
  <si>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</si>
  <si>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</si>
  <si>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</si>
  <si>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</si>
  <si>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</si>
  <si>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</si>
  <si>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</si>
  <si>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</si>
  <si>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</si>
  <si>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</si>
  <si>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</si>
  <si>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</si>
  <si>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</si>
  <si>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</si>
  <si>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</si>
  <si>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</si>
  <si>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</si>
  <si>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</si>
  <si>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</si>
  <si>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</si>
  <si>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</si>
  <si>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</si>
  <si>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</si>
  <si>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</si>
  <si>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</si>
  <si>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</si>
  <si>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</si>
  <si>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</si>
  <si>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</si>
  <si>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</si>
  <si>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</si>
  <si>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</si>
  <si>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</si>
  <si>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</si>
  <si>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</si>
  <si>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</si>
  <si>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</si>
  <si>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</si>
  <si>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</si>
  <si>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</si>
  <si>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</si>
  <si>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</si>
  <si>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</si>
  <si>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</si>
  <si>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</si>
  <si>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</si>
  <si>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</si>
  <si>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</si>
  <si>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</si>
  <si>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</si>
  <si>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</si>
  <si>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</si>
  <si>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</si>
  <si>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</si>
  <si>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</si>
  <si>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</si>
  <si>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</si>
  <si>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</si>
  <si>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</si>
  <si>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</si>
  <si>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</si>
  <si>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</si>
  <si>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</si>
  <si>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</si>
  <si>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</si>
  <si>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</si>
  <si>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</si>
  <si>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</si>
  <si>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</si>
  <si>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</si>
  <si>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</si>
  <si>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</si>
  <si>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</si>
  <si>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</si>
  <si>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</si>
  <si>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</si>
  <si>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</si>
  <si>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</si>
  <si>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</si>
  <si>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</si>
  <si>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</si>
  <si>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</si>
  <si>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</si>
  <si>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</si>
  <si>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</si>
  <si>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</si>
  <si>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</si>
  <si>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</si>
  <si>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</si>
  <si>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</si>
  <si>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</si>
  <si>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</si>
  <si>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</si>
  <si>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</si>
  <si>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</si>
  <si>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</si>
  <si>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</si>
  <si>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</si>
  <si>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</si>
  <si>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</si>
  <si>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</si>
  <si>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</si>
  <si>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</si>
  <si>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</si>
  <si>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</si>
  <si>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</si>
  <si>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</si>
  <si>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</si>
  <si>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</si>
  <si>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</si>
  <si>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</si>
  <si>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</si>
  <si>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</si>
  <si>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</si>
  <si>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</si>
  <si>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</si>
  <si>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</si>
  <si>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Patrimonio Generado se integra de la siguiente manera:</t>
  </si>
  <si>
    <t>1.- Resultado del Ejercicio(Ahorro/Desahorro)</t>
  </si>
  <si>
    <t>2.- Resultado de Ejercicios Anteriores</t>
  </si>
  <si>
    <t>3.- Rectificaciones de resultados de ejercicios anteriores</t>
  </si>
  <si>
    <t>1. Ingresos Presupuestarios</t>
  </si>
  <si>
    <t>2. Más ingresos contables no presupuestarios</t>
  </si>
  <si>
    <t>3. Menos ingresos presupuestarios no contables</t>
  </si>
  <si>
    <t>4. Ingresos Contables (4 = 1 + 2 - 3)</t>
  </si>
  <si>
    <t>1. Total de egresos (presupuestarios)</t>
  </si>
  <si>
    <t>2. Menos egresos presupuestarios no contables</t>
  </si>
  <si>
    <t>Provisiones</t>
  </si>
  <si>
    <t>4. Total de Gasto Contable (4 = 1 - 2 + 3)</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</si>
  <si>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</si>
  <si>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</si>
  <si>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</si>
  <si>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</si>
  <si>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Las principales condiciones económicas y financieras baja las cuales opera este Ente Público y que influyeron en la toma de decisiones de la Administración, son las siguientes; en el ámbito</t>
  </si>
  <si>
    <t>local los ingresos de gestión presentan un alto índice de recaudación, especialmente el Impuesto Sobre la Propiedad Raíz.</t>
  </si>
  <si>
    <t>La fecha de creación de este Ente Público es el 30 de Enero de 1992, mediante el Decreto No. 162, emitido por el C. Ing. Miguel Angel Barberena Vega, Gobernador Constitucional del Estado</t>
  </si>
  <si>
    <t>Libre y Soberano de Aguascalientes.</t>
  </si>
  <si>
    <t>Implementar póliticas públicas orientadas a resultados en donde participe la ciudadanía, a traves del cumplimiento honesto del marco legal, con programas, la eficiencia y transparencia del ejercicio</t>
  </si>
  <si>
    <t>Es la prestación de servicios públicos</t>
  </si>
  <si>
    <t>El Municipio de San Francisco de los Romo es un institución  jurídica, política y social de carácter público, con personalidad jurídica, patrimonio propio y libre administración de su hacienda</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</si>
  <si>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</si>
  <si>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</si>
  <si>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</si>
  <si>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</si>
  <si>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</si>
  <si>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</si>
  <si>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</si>
  <si>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</si>
  <si>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</si>
  <si>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</si>
  <si>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</si>
  <si>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</si>
  <si>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</si>
  <si>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VI.- SECRETARÍA DEL H. AYUNTAMIENTO Y DIRECCIÓN GENERAL DE GOBIERNO</t>
  </si>
  <si>
    <t>VII.- DIRECCIÓN DE FINANZAS Y ADMINISTRACIÓN</t>
  </si>
  <si>
    <t>VIII.- DIRECCIÓN DE PLANEACIÓN Y EVALUACIÓN</t>
  </si>
  <si>
    <t>X.- DIRECCIÓN DE OBRAS PÚBLICAS</t>
  </si>
  <si>
    <t>XI.- DIRECCIÓN DE DESARROLLO SOCIAL, ECONÓMICO Y AGROPECUARIO</t>
  </si>
  <si>
    <t>XII.- DIRECCIÓN DE DESARROLLO URBANO</t>
  </si>
  <si>
    <t>XIII.- DIRECCIÓN DE SERVICIOS PÚBLICOS Y ECOLOGÍA</t>
  </si>
  <si>
    <t>XIV.- DIRECCIÓN DE ASUNTOS JURÍDICOS</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</si>
  <si>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</si>
  <si>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</si>
  <si>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</si>
  <si>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</si>
  <si>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</si>
  <si>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</si>
  <si>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</si>
  <si>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</si>
  <si>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</si>
  <si>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</si>
  <si>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</si>
  <si>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</si>
  <si>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</si>
  <si>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</si>
  <si>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</si>
  <si>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</si>
  <si>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</si>
  <si>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</si>
  <si>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</si>
  <si>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</si>
  <si>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</si>
  <si>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</si>
  <si>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</si>
  <si>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</si>
  <si>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 xml:space="preserve">Se llevaron a cabo reclasificaciones entre cuentas de orden presupuestario, tanto de ingresos como de egresos, derivados principalmente por registros </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</si>
  <si>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</si>
  <si>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</si>
  <si>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</si>
  <si>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</si>
  <si>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</si>
  <si>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</si>
  <si>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</si>
  <si>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</si>
  <si>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</si>
  <si>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</si>
  <si>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</si>
  <si>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</si>
  <si>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</si>
  <si>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</si>
  <si>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</si>
  <si>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</si>
  <si>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</si>
  <si>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</si>
  <si>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</si>
  <si>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</si>
  <si>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Principales variaciones en el activo</t>
  </si>
  <si>
    <t xml:space="preserve">A continuación se presenta cuadro comparativo para ilustrar las principales variaciones en el activo, respectos de los apartados aplicables al ámbito de este Ente </t>
  </si>
  <si>
    <t>Público</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</si>
  <si>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</si>
  <si>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</si>
  <si>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</si>
  <si>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</si>
  <si>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</si>
  <si>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</si>
  <si>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</si>
  <si>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</si>
  <si>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</si>
  <si>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</si>
  <si>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</si>
  <si>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</si>
  <si>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</si>
  <si>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</si>
  <si>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</si>
  <si>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</si>
  <si>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 xml:space="preserve">Principales Políticas de control interno. Las principales políticas de control interno implementadas, son las siguientes: suministro de combustible, lineamientos </t>
  </si>
  <si>
    <t>para el otorgamiento de ayudas y subsidios, lineamientos para el manejo y comprobación del fondo revolvente de caja chica.</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</si>
  <si>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</si>
  <si>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</si>
  <si>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</si>
  <si>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</si>
  <si>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</si>
  <si>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</si>
  <si>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</si>
  <si>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 xml:space="preserve">           PRESIDENTE MUNICIPAL</t>
  </si>
  <si>
    <t>DIRECTORA DE FINANZAS Y ADMINISTRACION</t>
  </si>
  <si>
    <t xml:space="preserve">                                               SINDICO MUNICIPAL</t>
  </si>
  <si>
    <t>Este Ente Público, no cuenta con Fideicomisos, Mandatos y Análogos.</t>
  </si>
  <si>
    <t>Municipio de San Francisco de los Romo</t>
  </si>
  <si>
    <t>Conciliación entre los Ingresos Presupuestarios y Contables</t>
  </si>
  <si>
    <t>(Cifras en pesos)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</si>
  <si>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</si>
  <si>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</si>
  <si>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</si>
  <si>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</si>
  <si>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</si>
  <si>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</si>
  <si>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</si>
  <si>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</si>
  <si>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</si>
  <si>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</si>
  <si>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</si>
  <si>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</si>
  <si>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</si>
  <si>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</si>
  <si>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</si>
  <si>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</si>
  <si>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</si>
  <si>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</si>
  <si>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</si>
  <si>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</si>
  <si>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</si>
  <si>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</si>
  <si>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</si>
  <si>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</si>
  <si>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</si>
  <si>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</si>
  <si>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</si>
  <si>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</si>
  <si>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</si>
  <si>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</si>
  <si>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</si>
  <si>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</si>
  <si>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</si>
  <si>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</si>
  <si>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</si>
  <si>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</si>
  <si>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</si>
  <si>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</si>
  <si>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</si>
  <si>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 xml:space="preserve"> </t>
  </si>
  <si>
    <t>invitación restringida a cuando menos cinco licitantes</t>
  </si>
  <si>
    <t xml:space="preserve">                                    TÉC. JUAN JOSE LOSOYA PONCE</t>
  </si>
  <si>
    <t>________________________________________</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</si>
  <si>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</si>
  <si>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</si>
  <si>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</si>
  <si>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</si>
  <si>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</si>
  <si>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</si>
  <si>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</si>
  <si>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</si>
  <si>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0</t>
  </si>
  <si>
    <t>Representa el monto de efectivo disponible propiedad de Ente Público, en instituciones bancarias, su importe se integra por:</t>
  </si>
  <si>
    <t>Total de Tipos de Contratos</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</si>
  <si>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</si>
  <si>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</si>
  <si>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</si>
  <si>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</si>
  <si>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Se informa que no se tiene contemplada la estimación, por ejemplo, de cuentas incobrables, estimación de inventarios, deterioro de activos biológicos</t>
  </si>
  <si>
    <t>TEC. CONT. MARGARITA GALLEGOS SOTO</t>
  </si>
  <si>
    <t xml:space="preserve">   C.P. MARTHA ALICIA GONZALEZ MARTINEZ</t>
  </si>
  <si>
    <t>TEC. NORBERTO MEDINA LOPEZ</t>
  </si>
  <si>
    <t>______________________________________</t>
  </si>
  <si>
    <t xml:space="preserve"> _____________________________</t>
  </si>
  <si>
    <t xml:space="preserve">La más reciente modificación en la estructura orgánica de este Ente Público, tuvo lugar el día 9 de agosto de 2021, misma que fue publicada el 30 de AGOSTO en el periódico Oficial del Estado de </t>
  </si>
  <si>
    <t>Aguascalientes en la Tercera Sección, Tomo LXXXIV</t>
  </si>
  <si>
    <t>V.- DELEGACION LA ESCONDIDA</t>
  </si>
  <si>
    <t>XV.- DIRECCIÓN DE SEGURIDAD PÚBLICA Y MOVILIDAD MUNICIPAL</t>
  </si>
  <si>
    <t>AL 31 DE MARZO DE 2023</t>
  </si>
  <si>
    <t>CUENTAS POR COBRAR A CORTO PLAZO</t>
  </si>
  <si>
    <t>BANCOS/TESORERÍA</t>
  </si>
  <si>
    <t>INVERSIONES TEMPORALES (HASTA 3 MESES)</t>
  </si>
  <si>
    <t>FONDOS CON AFECTACIÓN ESPECÍFICA</t>
  </si>
  <si>
    <t>FONDO DIRECTO MUNICIPAL</t>
  </si>
  <si>
    <t>SISTEMA INTEGRAL DE ILUMINACION MUNCIPAL</t>
  </si>
  <si>
    <t>FONDO DE INFRAESTRUCTURA SOCIAL MUNICIPAL</t>
  </si>
  <si>
    <t>FONDO DE FORTALECIMIENTO MUNICIPAL</t>
  </si>
  <si>
    <t>CONTRALORIA MUNICIPAL</t>
  </si>
  <si>
    <t>FONDO RESARCITORIO</t>
  </si>
  <si>
    <t>APOYO A VIUDAS DE ELEMENTOS CAIDOS EN CUMPLIM DEBER</t>
  </si>
  <si>
    <t>INVERSIONES FINANCIERAS DE CORTO PLAZO</t>
  </si>
  <si>
    <t>DEUDORES DIVERSOS POR COBRAR A CORTO PLAZO</t>
  </si>
  <si>
    <t>OTROS DERECHOS A RECIBIR EFECTIVO O EQUIVALENTES A CORTO PLAZO</t>
  </si>
  <si>
    <t>RAQUEL DELGADO CRUZ</t>
  </si>
  <si>
    <t>CAROLINA DE LUNA</t>
  </si>
  <si>
    <t>JONATHAN ALEXIS LOPEZ SILVA</t>
  </si>
  <si>
    <t>BRENDA ISELA TORRES RODRIGUEZ</t>
  </si>
  <si>
    <t>A.A ANA VIANNEY RAMIREZ ARBIZU Y ASOC.</t>
  </si>
  <si>
    <t>RAUL GUADALUPE GALLEGOS RODRIGUEZ</t>
  </si>
  <si>
    <t>MARIA AIDA MURILLO MORENO</t>
  </si>
  <si>
    <t>CFE SUMINISTRADOR DE SERVICIOS BASICOS</t>
  </si>
  <si>
    <t>LAURA PAOLA MARTINEZ PEREZ</t>
  </si>
  <si>
    <t>CERCAS MALLA UVA SA DE CV</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</si>
  <si>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</si>
  <si>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</si>
  <si>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</si>
  <si>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</si>
  <si>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</si>
  <si>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</si>
  <si>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</si>
  <si>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</si>
  <si>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</si>
  <si>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</si>
  <si>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</si>
  <si>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</si>
  <si>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</si>
  <si>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</si>
  <si>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</si>
  <si>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</si>
  <si>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</si>
  <si>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</si>
  <si>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</si>
  <si>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</si>
  <si>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</si>
  <si>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</si>
  <si>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</si>
  <si>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</si>
  <si>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</si>
  <si>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</si>
  <si>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</si>
  <si>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</si>
  <si>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</si>
  <si>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</si>
  <si>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</si>
  <si>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</si>
  <si>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</si>
  <si>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</si>
  <si>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</si>
  <si>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</si>
  <si>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</si>
  <si>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</si>
  <si>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</si>
  <si>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</si>
  <si>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</si>
  <si>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</si>
  <si>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</si>
  <si>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</si>
  <si>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</si>
  <si>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</si>
  <si>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</si>
  <si>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</si>
  <si>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</si>
  <si>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</si>
  <si>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</si>
  <si>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</si>
  <si>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</si>
  <si>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</si>
  <si>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</si>
  <si>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</si>
  <si>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</si>
  <si>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</si>
  <si>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</si>
  <si>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</si>
  <si>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PATENTES, MARCAS Y DERECHOS</t>
  </si>
  <si>
    <t>CONCESIONES Y FRANQUICIAS</t>
  </si>
  <si>
    <t>OTROS ACTIVOS INTANGIBLES</t>
  </si>
  <si>
    <t>VALORES</t>
  </si>
  <si>
    <t>EMISIÓN DE OBLIGACIONES</t>
  </si>
  <si>
    <t>AVALES Y GARANTÍAS</t>
  </si>
  <si>
    <t>JUICIOS</t>
  </si>
  <si>
    <t>INVERSIÓN MEDIANTE PROYECTOS PARA PRESTACIÓN DE SERVICIOS (PPS) Y SIMILARES</t>
  </si>
  <si>
    <t>BIENES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</si>
  <si>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</si>
  <si>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</si>
  <si>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</si>
  <si>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</si>
  <si>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</si>
  <si>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</si>
  <si>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</si>
  <si>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</si>
  <si>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</si>
  <si>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</si>
  <si>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</si>
  <si>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</si>
  <si>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</si>
  <si>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 xml:space="preserve">PATRONATO DE LA FERIA </t>
  </si>
  <si>
    <t>MARIA CRISTINA GUTIERREZ ESCOBEDO</t>
  </si>
  <si>
    <t>IMPULSORA SAHUAYO</t>
  </si>
  <si>
    <t>ANA COMPAÑÍA DE SEGUROS</t>
  </si>
  <si>
    <t>El ejercicio fiscal es el 2023</t>
  </si>
  <si>
    <t>Correspondiente del 1 de Enero al 31 de Marzo de 2023</t>
  </si>
  <si>
    <t>a) NOTAS DE GESTIÓN ADMINISTRATIVA</t>
  </si>
  <si>
    <t>b) NOTAS DE DESGLOSE</t>
  </si>
  <si>
    <t>c) NOTAS DE MEMORIA (CUENTAS DE ORDEN)</t>
  </si>
  <si>
    <t xml:space="preserve">1.     </t>
  </si>
  <si>
    <t xml:space="preserve">6.     </t>
  </si>
  <si>
    <t xml:space="preserve">7. </t>
  </si>
  <si>
    <t xml:space="preserve">8.     </t>
  </si>
  <si>
    <t xml:space="preserve">9.   </t>
  </si>
  <si>
    <t xml:space="preserve">11. </t>
  </si>
  <si>
    <t xml:space="preserve">12.   </t>
  </si>
  <si>
    <t xml:space="preserve">I)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</si>
  <si>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</si>
  <si>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</si>
  <si>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</si>
  <si>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A su vez se presentan aquellos rubros que en forma individual representan el 15% o más del total de los gastos:</t>
  </si>
  <si>
    <t xml:space="preserve">II)     </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</si>
  <si>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</si>
  <si>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Inventarios</t>
  </si>
  <si>
    <t>Almacenes</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</si>
  <si>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</si>
  <si>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</si>
  <si>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Cuentas y Documentos por pagar</t>
  </si>
  <si>
    <t>Fondos y Bienes de Terceros en Garantía y/o Administración</t>
  </si>
  <si>
    <t>Pasivos Diferidos</t>
  </si>
  <si>
    <t>4.	Se informará de las cuentas de provisiones por tipo, monto y naturaleza, así como las características significativas que les impacten</t>
  </si>
  <si>
    <t>Otros Pasivos</t>
  </si>
  <si>
    <t>De las cuentas de otros pasivos se informará por tipo circulante o no circulante, los montos totales y sus características cualitativas significativas que les impacten financieramente.</t>
  </si>
  <si>
    <t xml:space="preserve">	Presentar el análisis de las cifras del periodo actual 2023 y periodo anterior 2022 del Efectivo y Equivalentes al Efectivo, al Final del Ejercicio del Estado de Flujos de Efectivo, respecto a la composición del rubro de Efectivo y Equivalentes, utilizando el siguiente cuadro</t>
  </si>
  <si>
    <t>Detallar las adquisiciones de las Actividades de Inversión efectivamente pagadas, respecto del apartado de aplicación.</t>
  </si>
  <si>
    <t>Adquisiciones de Actividades de Inversión efectivamente pagadas</t>
  </si>
  <si>
    <t>Presentar la Conciliación de los Flujos de Efectivo Netos de las Actividades de Operación y los saldos de Resultados del Ejercicio (Ahorro/Desahorro), utilizando el siguiente cuadro:</t>
  </si>
  <si>
    <t>Los conceptos incluidos en los movimientos de partidas (o rubros) que no afectan al efectivo, que aparecen en el cuadro anterior son enunciativos y tienen como finalidad mostrar algunos ejemplos para elaborar este cuadro.</t>
  </si>
  <si>
    <t>La conciliación se presentará atendiendo a lo dispuesto por el Acuerdo por el que se emite el formato de conciliación entre los ingresos presupuestarios y contables, así como entre los egresos presupuestarios y los gastos contables y sus modificaciones</t>
  </si>
  <si>
    <t>Cuentas de Orden Contables:</t>
  </si>
  <si>
    <t>Inversión Mediante Proyectos para Prestación de Servicios (PPS) y Similares</t>
  </si>
  <si>
    <t>Cuentas de Orden Presupuestales:</t>
  </si>
  <si>
    <t>Se  informará,  de  manera  agrupada lo siguiente:</t>
  </si>
  <si>
    <t>En las cuentas de orden presupuestarias, se informará el avance que se registra, previo al cierre presupuestario de cada periodo que se reporta</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</si>
  <si>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</si>
  <si>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</si>
  <si>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</si>
  <si>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</si>
  <si>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</si>
  <si>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A su vez se presentan aquellos rubros que en forma individual representan el 15% o más del total de los ingresos:</t>
  </si>
  <si>
    <t>Se informa que este Ente Público no tiene registros de pasivos diferidos.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</si>
  <si>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</si>
  <si>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XI.- ORGANO INTERNO DE CONTROL</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</si>
  <si>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</si>
  <si>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</si>
  <si>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</si>
  <si>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</si>
  <si>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 xml:space="preserve">Durante el periodo que se informa, se realizó el registro de la provisión para aguinaldos, por un importe de $1,081421.21; misma provisión acumulada en el </t>
  </si>
  <si>
    <t>ejercicio que asciende a $ 3,244,263.93</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</si>
  <si>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</si>
  <si>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</si>
  <si>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</si>
  <si>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</si>
  <si>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 xml:space="preserve">Durante los periodos contables correspondientes al presente ejercicio fiscal 2023, este Ente Público no ha realizado capitalización de gastos financieros, de </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</si>
  <si>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</si>
  <si>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</si>
  <si>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</si>
  <si>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</si>
  <si>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</si>
  <si>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Se informará acerca de los fondos con afectación específica, el tipo y monto de los mismos; de las inversiones temporales se revelará su tipo y monto</t>
  </si>
  <si>
    <t xml:space="preserve">Derechos a recibir Efectivo y Equivalentes y Bienes o Servicios </t>
  </si>
  <si>
    <t>Se informa que este Ente Público no tiene registros de Otros Pasivos.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</si>
</sst>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 #,###,###.00"/>
  </numFmts>
  <fonts count="39"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charset val="204"/>
    </font>
  </fonts>
  <fills count="10">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7"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30" fillId="0" borderId="0"/>
    <xf numFmtId="0" fontId="32" fillId="0" borderId="0"/>
    <xf numFmtId="43" fontId="34" fillId="0" borderId="0" applyFont="0" applyFill="0" applyBorder="0" applyAlignment="0" applyProtection="0"/>
    <xf numFmtId="0" fontId="29" fillId="0" borderId="0"/>
    <xf numFmtId="44" fontId="29" fillId="0" borderId="0" applyFont="0" applyFill="0" applyBorder="0" applyAlignment="0" applyProtection="0"/>
    <xf numFmtId="43" fontId="34" fillId="0" borderId="0" applyFont="0" applyFill="0" applyBorder="0" applyAlignment="0" applyProtection="0"/>
    <xf numFmtId="43" fontId="38" fillId="0" borderId="0" applyFont="0" applyFill="0" applyBorder="0" applyAlignment="0" applyProtection="0"/>
  </cellStyleXfs>
  <cellXfs count="417">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vertical="top" wrapText="1"/>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4" fillId="0" borderId="0" xfId="0" applyFont="1" applyAlignment="1">
      <alignment horizontal="left"/>
    </xf>
    <xf numFmtId="0" fontId="6"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6" fillId="0" borderId="0" xfId="0" applyNumberFormat="1" applyFont="1" applyAlignment="1">
      <alignment horizontal="lef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6" fillId="0" borderId="0" xfId="0" applyNumberFormat="1" applyFont="1" applyAlignment="1">
      <alignment vertical="top"/>
    </xf>
    <xf numFmtId="0" fontId="9"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xf>
    <xf numFmtId="0" fontId="13" fillId="0" borderId="0" xfId="0" applyFont="1"/>
    <xf numFmtId="0" fontId="14" fillId="0" borderId="0" xfId="0" applyFont="1"/>
    <xf numFmtId="0" fontId="9" fillId="0" borderId="0" xfId="0" applyFont="1" applyAlignment="1">
      <alignment vertical="top" wrapText="1"/>
    </xf>
    <xf numFmtId="49" fontId="9" fillId="0" borderId="0" xfId="0" applyNumberFormat="1" applyFont="1" applyAlignment="1">
      <alignment vertical="top" wrapText="1"/>
    </xf>
    <xf numFmtId="0" fontId="14" fillId="0" borderId="0" xfId="0" applyFont="1" applyAlignment="1">
      <alignment vertical="center"/>
    </xf>
    <xf numFmtId="49" fontId="13" fillId="0" borderId="0" xfId="0" applyNumberFormat="1" applyFont="1" applyAlignment="1">
      <alignment horizontal="right"/>
    </xf>
    <xf numFmtId="4" fontId="13" fillId="0" borderId="0" xfId="0" applyNumberFormat="1" applyFont="1"/>
    <xf numFmtId="0" fontId="9" fillId="0" borderId="0" xfId="0" applyFont="1" applyAlignment="1">
      <alignment vertical="top"/>
    </xf>
    <xf numFmtId="49" fontId="16" fillId="0" borderId="0" xfId="0" applyNumberFormat="1" applyFont="1" applyAlignment="1">
      <alignment vertical="top"/>
    </xf>
    <xf numFmtId="49" fontId="7" fillId="0" borderId="0" xfId="0" applyNumberFormat="1" applyFont="1" applyAlignment="1">
      <alignment horizontal="left" vertical="top"/>
    </xf>
    <xf numFmtId="0" fontId="13" fillId="0" borderId="0" xfId="0" applyFont="1" applyAlignment="1">
      <alignment vertical="center"/>
    </xf>
    <xf numFmtId="49" fontId="12"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6" fillId="0" borderId="0" xfId="0" applyFont="1" applyAlignment="1">
      <alignment horizontal="center"/>
    </xf>
    <xf numFmtId="0" fontId="9" fillId="2" borderId="0" xfId="0" applyFont="1" applyFill="1" applyAlignment="1">
      <alignment vertical="top" wrapText="1"/>
    </xf>
    <xf numFmtId="49" fontId="16" fillId="2" borderId="0" xfId="0" applyNumberFormat="1" applyFont="1" applyFill="1" applyAlignment="1">
      <alignment vertical="top" wrapText="1"/>
    </xf>
    <xf numFmtId="0" fontId="7" fillId="2" borderId="0" xfId="0" applyFont="1" applyFill="1" applyAlignment="1">
      <alignment horizontal="left" vertical="top"/>
    </xf>
    <xf numFmtId="49" fontId="7" fillId="2" borderId="0" xfId="0" applyNumberFormat="1" applyFont="1" applyFill="1" applyAlignment="1">
      <alignment horizontal="left" vertical="top"/>
    </xf>
    <xf numFmtId="49" fontId="9" fillId="2" borderId="0" xfId="0" applyNumberFormat="1" applyFont="1" applyFill="1" applyAlignment="1">
      <alignment vertical="top" wrapText="1"/>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49" fontId="12" fillId="2" borderId="0" xfId="0" applyNumberFormat="1" applyFont="1" applyFill="1" applyAlignment="1">
      <alignment horizontal="left" vertical="top"/>
    </xf>
    <xf numFmtId="49" fontId="16" fillId="2" borderId="0" xfId="0" applyNumberFormat="1" applyFont="1" applyFill="1" applyAlignment="1">
      <alignment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wrapText="1"/>
    </xf>
    <xf numFmtId="0" fontId="16" fillId="0" borderId="0" xfId="0" applyFont="1" applyAlignment="1">
      <alignment horizontal="left" vertical="top"/>
    </xf>
    <xf numFmtId="49" fontId="12" fillId="2" borderId="0" xfId="0" applyNumberFormat="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5" fillId="0" borderId="0" xfId="0" applyFont="1" applyAlignment="1">
      <alignment horizontal="left" vertical="top"/>
    </xf>
    <xf numFmtId="0" fontId="9" fillId="0" borderId="0" xfId="0" applyFont="1" applyAlignment="1">
      <alignment horizontal="left"/>
    </xf>
    <xf numFmtId="49" fontId="11" fillId="2" borderId="0" xfId="0" applyNumberFormat="1" applyFont="1" applyFill="1" applyAlignment="1">
      <alignment horizontal="left" vertical="top"/>
    </xf>
    <xf numFmtId="49" fontId="16" fillId="2" borderId="0" xfId="0" applyNumberFormat="1" applyFont="1" applyFill="1" applyAlignment="1">
      <alignment horizontal="justify" vertical="justify"/>
    </xf>
    <xf numFmtId="0" fontId="7" fillId="2" borderId="0" xfId="0" applyFont="1" applyFill="1" applyAlignment="1">
      <alignment horizontal="justify" vertical="justify"/>
    </xf>
    <xf numFmtId="49" fontId="9" fillId="2" borderId="0" xfId="0" applyNumberFormat="1" applyFont="1" applyFill="1" applyAlignment="1">
      <alignment horizontal="left" vertical="top"/>
    </xf>
    <xf numFmtId="0" fontId="9" fillId="2" borderId="0" xfId="0" applyFont="1" applyFill="1" applyAlignment="1">
      <alignment vertical="top"/>
    </xf>
    <xf numFmtId="0" fontId="1" fillId="0" borderId="0" xfId="0" applyFont="1" applyAlignment="1">
      <alignment horizontal="justify" vertical="justify"/>
    </xf>
    <xf numFmtId="0" fontId="23" fillId="0" borderId="0" xfId="0" applyFont="1" applyAlignment="1">
      <alignment horizontal="left" vertical="top"/>
    </xf>
    <xf numFmtId="0" fontId="18" fillId="0" borderId="0" xfId="0" applyFont="1" applyAlignment="1">
      <alignment horizontal="left" vertical="top"/>
    </xf>
    <xf numFmtId="0" fontId="25" fillId="4" borderId="1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6" xfId="0" applyFont="1" applyFill="1" applyBorder="1" applyAlignment="1">
      <alignment horizontal="center" vertical="center"/>
    </xf>
    <xf numFmtId="0" fontId="25" fillId="6" borderId="15" xfId="0" applyFont="1" applyFill="1" applyBorder="1" applyAlignment="1">
      <alignment horizontal="center" vertical="center"/>
    </xf>
    <xf numFmtId="0" fontId="26" fillId="6" borderId="11" xfId="0" applyFont="1" applyFill="1" applyBorder="1" applyAlignment="1">
      <alignment vertical="center"/>
    </xf>
    <xf numFmtId="0" fontId="26" fillId="6" borderId="11" xfId="0" applyFont="1" applyFill="1" applyBorder="1" applyAlignment="1">
      <alignment vertical="center" wrapText="1"/>
    </xf>
    <xf numFmtId="49" fontId="26" fillId="6" borderId="11" xfId="0" applyNumberFormat="1" applyFont="1" applyFill="1" applyBorder="1" applyAlignment="1">
      <alignment vertical="center"/>
    </xf>
    <xf numFmtId="49" fontId="26" fillId="6" borderId="16" xfId="0" applyNumberFormat="1" applyFont="1" applyFill="1" applyBorder="1" applyAlignment="1">
      <alignment vertical="center"/>
    </xf>
    <xf numFmtId="0" fontId="25" fillId="0" borderId="15" xfId="0"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49" fontId="26" fillId="0" borderId="11" xfId="0" applyNumberFormat="1" applyFont="1" applyBorder="1" applyAlignment="1">
      <alignment vertical="center"/>
    </xf>
    <xf numFmtId="49" fontId="26" fillId="0" borderId="16" xfId="0" applyNumberFormat="1" applyFont="1" applyBorder="1" applyAlignment="1">
      <alignment vertical="center"/>
    </xf>
    <xf numFmtId="0" fontId="25" fillId="6" borderId="17" xfId="0" applyFont="1" applyFill="1" applyBorder="1" applyAlignment="1">
      <alignment horizontal="center" vertical="center"/>
    </xf>
    <xf numFmtId="0" fontId="26" fillId="6" borderId="18" xfId="0" applyFont="1" applyFill="1" applyBorder="1" applyAlignment="1">
      <alignment vertical="center"/>
    </xf>
    <xf numFmtId="0" fontId="26" fillId="6" borderId="18" xfId="0" applyFont="1" applyFill="1" applyBorder="1" applyAlignment="1">
      <alignment vertical="center" wrapText="1"/>
    </xf>
    <xf numFmtId="49" fontId="26" fillId="6" borderId="18" xfId="0" applyNumberFormat="1" applyFont="1" applyFill="1" applyBorder="1" applyAlignment="1">
      <alignment vertical="center"/>
    </xf>
    <xf numFmtId="49" fontId="26" fillId="6" borderId="19" xfId="0" applyNumberFormat="1" applyFont="1" applyFill="1" applyBorder="1" applyAlignment="1">
      <alignment vertical="center"/>
    </xf>
    <xf numFmtId="0" fontId="20" fillId="0" borderId="0" xfId="0" applyFont="1"/>
    <xf numFmtId="0" fontId="27" fillId="0" borderId="0" xfId="0" applyFont="1"/>
    <xf numFmtId="0" fontId="27"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horizontal="left" vertical="top"/>
    </xf>
    <xf numFmtId="49" fontId="26" fillId="0" borderId="21" xfId="0" applyNumberFormat="1" applyFont="1" applyBorder="1" applyAlignment="1">
      <alignment vertical="center"/>
    </xf>
    <xf numFmtId="49" fontId="26" fillId="0" borderId="22" xfId="0" applyNumberFormat="1" applyFont="1" applyBorder="1" applyAlignment="1">
      <alignment vertical="center"/>
    </xf>
    <xf numFmtId="0" fontId="25" fillId="0" borderId="17" xfId="0" applyFont="1" applyBorder="1" applyAlignment="1">
      <alignment horizontal="center" vertical="center"/>
    </xf>
    <xf numFmtId="0" fontId="26" fillId="0" borderId="18" xfId="0" applyFont="1" applyBorder="1" applyAlignment="1">
      <alignment vertical="center"/>
    </xf>
    <xf numFmtId="0" fontId="26" fillId="0" borderId="18" xfId="0" applyFont="1" applyBorder="1" applyAlignment="1">
      <alignment vertical="center" wrapText="1"/>
    </xf>
    <xf numFmtId="49" fontId="26" fillId="0" borderId="18" xfId="0" applyNumberFormat="1" applyFont="1" applyBorder="1" applyAlignment="1">
      <alignment vertical="center"/>
    </xf>
    <xf numFmtId="49" fontId="26" fillId="0" borderId="19" xfId="0" applyNumberFormat="1" applyFont="1" applyBorder="1" applyAlignment="1">
      <alignment vertical="center"/>
    </xf>
    <xf numFmtId="0" fontId="13" fillId="0" borderId="0" xfId="0" applyFont="1" applyAlignment="1">
      <alignment horizontal="justify" vertical="justify" wrapText="1"/>
    </xf>
    <xf numFmtId="0" fontId="1" fillId="0" borderId="0" xfId="0" applyFont="1" applyAlignment="1">
      <alignment vertical="justify"/>
    </xf>
    <xf numFmtId="0" fontId="11" fillId="0" borderId="2" xfId="0" applyFont="1" applyBorder="1" applyAlignment="1">
      <alignment horizontal="left" vertical="top" wrapText="1"/>
    </xf>
    <xf numFmtId="49" fontId="31" fillId="0" borderId="2" xfId="4" applyNumberFormat="1" applyFont="1" applyBorder="1"/>
    <xf numFmtId="0" fontId="8" fillId="0" borderId="4" xfId="0" applyFont="1" applyBorder="1" applyAlignment="1">
      <alignment vertical="top"/>
    </xf>
    <xf numFmtId="0" fontId="8" fillId="0" borderId="3" xfId="0" applyFont="1" applyBorder="1" applyAlignment="1">
      <alignment vertical="top"/>
    </xf>
    <xf numFmtId="0" fontId="8" fillId="0" borderId="1" xfId="0" applyFont="1" applyBorder="1" applyAlignment="1">
      <alignment vertical="top" wrapText="1"/>
    </xf>
    <xf numFmtId="0" fontId="15" fillId="0" borderId="2" xfId="5" applyFont="1" applyBorder="1" applyAlignment="1">
      <alignment vertical="top"/>
    </xf>
    <xf numFmtId="9" fontId="8" fillId="0" borderId="1" xfId="0" applyNumberFormat="1" applyFont="1" applyBorder="1" applyAlignment="1">
      <alignment vertical="top" wrapText="1"/>
    </xf>
    <xf numFmtId="0" fontId="15" fillId="0" borderId="1" xfId="5" applyFont="1" applyBorder="1" applyAlignment="1">
      <alignment vertical="top"/>
    </xf>
    <xf numFmtId="10" fontId="8" fillId="0" borderId="1" xfId="0" applyNumberFormat="1"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2" fontId="13" fillId="0" borderId="4" xfId="0" applyNumberFormat="1" applyFont="1" applyBorder="1" applyAlignment="1">
      <alignment wrapText="1"/>
    </xf>
    <xf numFmtId="2" fontId="13" fillId="0" borderId="3" xfId="0" applyNumberFormat="1" applyFont="1" applyBorder="1" applyAlignment="1">
      <alignment wrapText="1"/>
    </xf>
    <xf numFmtId="0" fontId="7" fillId="0" borderId="0" xfId="0" applyFont="1" applyAlignment="1">
      <alignment horizontal="justify" vertical="justify"/>
    </xf>
    <xf numFmtId="0" fontId="33" fillId="0" borderId="0" xfId="4" applyFont="1"/>
    <xf numFmtId="0" fontId="30" fillId="0" borderId="0" xfId="4"/>
    <xf numFmtId="49" fontId="9" fillId="0" borderId="0" xfId="0" applyNumberFormat="1" applyFont="1" applyAlignment="1">
      <alignment horizontal="left" vertical="top"/>
    </xf>
    <xf numFmtId="0" fontId="4" fillId="2" borderId="0" xfId="0" applyFont="1" applyFill="1" applyAlignment="1">
      <alignment horizontal="left" vertical="top"/>
    </xf>
    <xf numFmtId="49" fontId="13" fillId="0" borderId="0" xfId="0" applyNumberFormat="1" applyFont="1"/>
    <xf numFmtId="49" fontId="13" fillId="2" borderId="0" xfId="0" applyNumberFormat="1" applyFont="1" applyFill="1"/>
    <xf numFmtId="0" fontId="35" fillId="0" borderId="0" xfId="0" applyFont="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15" fillId="0" borderId="0" xfId="0" applyFont="1" applyAlignment="1">
      <alignment vertical="top"/>
    </xf>
    <xf numFmtId="0" fontId="37"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7" fillId="0" borderId="0" xfId="0" applyFont="1" applyAlignment="1">
      <alignment horizontal="left" vertical="center"/>
    </xf>
    <xf numFmtId="3" fontId="13" fillId="0" borderId="0" xfId="0" applyNumberFormat="1" applyFont="1" applyAlignment="1">
      <alignment horizontal="right"/>
    </xf>
    <xf numFmtId="3" fontId="6" fillId="7" borderId="1" xfId="0" applyNumberFormat="1" applyFont="1" applyFill="1" applyBorder="1" applyAlignment="1">
      <alignment horizontal="right" vertical="center"/>
    </xf>
    <xf numFmtId="3" fontId="13" fillId="8" borderId="0" xfId="0" applyNumberFormat="1" applyFont="1" applyFill="1" applyAlignment="1">
      <alignment horizontal="right"/>
    </xf>
    <xf numFmtId="3" fontId="13" fillId="8" borderId="1" xfId="0" applyNumberFormat="1" applyFont="1" applyFill="1" applyBorder="1" applyAlignment="1">
      <alignment horizontal="right"/>
    </xf>
    <xf numFmtId="0" fontId="4" fillId="8" borderId="2" xfId="0" applyFont="1" applyFill="1" applyBorder="1" applyAlignment="1">
      <alignment horizontal="left" vertical="center" wrapText="1" indent="1"/>
    </xf>
    <xf numFmtId="0" fontId="4" fillId="8" borderId="3" xfId="0" applyFont="1" applyFill="1" applyBorder="1" applyAlignment="1">
      <alignment horizontal="left" vertical="center" wrapText="1" indent="1"/>
    </xf>
    <xf numFmtId="3" fontId="4" fillId="8" borderId="1" xfId="0" applyNumberFormat="1" applyFont="1" applyFill="1" applyBorder="1" applyAlignment="1">
      <alignment horizontal="right" vertical="center"/>
    </xf>
    <xf numFmtId="3" fontId="4" fillId="8" borderId="0" xfId="0" applyNumberFormat="1" applyFont="1" applyFill="1" applyAlignment="1">
      <alignment horizontal="right" vertical="center"/>
    </xf>
    <xf numFmtId="0" fontId="4" fillId="8" borderId="2" xfId="0" applyFont="1" applyFill="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wrapText="1" indent="1"/>
    </xf>
    <xf numFmtId="3" fontId="13" fillId="0" borderId="0" xfId="0" applyNumberFormat="1" applyFont="1" applyAlignment="1">
      <alignment horizontal="right" vertical="center" wrapText="1"/>
    </xf>
    <xf numFmtId="4" fontId="4" fillId="0" borderId="1" xfId="0" applyNumberFormat="1" applyFont="1" applyBorder="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3" fontId="13" fillId="0" borderId="4" xfId="0" applyNumberFormat="1" applyFont="1" applyBorder="1" applyAlignment="1">
      <alignment horizontal="right"/>
    </xf>
    <xf numFmtId="4" fontId="4" fillId="0" borderId="32" xfId="0" applyNumberFormat="1" applyFont="1" applyBorder="1" applyAlignment="1">
      <alignment horizontal="right" vertical="center"/>
    </xf>
    <xf numFmtId="4" fontId="4" fillId="8" borderId="3" xfId="0" applyNumberFormat="1" applyFont="1" applyFill="1" applyBorder="1" applyAlignment="1">
      <alignment horizontal="right" vertical="center"/>
    </xf>
    <xf numFmtId="4" fontId="4" fillId="8" borderId="1" xfId="0" applyNumberFormat="1" applyFont="1" applyFill="1" applyBorder="1" applyAlignment="1">
      <alignment horizontal="right" vertical="center"/>
    </xf>
    <xf numFmtId="44" fontId="6" fillId="0" borderId="3" xfId="2" applyFont="1" applyBorder="1" applyAlignment="1">
      <alignment horizontal="right" vertical="center"/>
    </xf>
    <xf numFmtId="44" fontId="4" fillId="0" borderId="1" xfId="2" applyFont="1" applyBorder="1" applyAlignment="1">
      <alignment horizontal="right" vertical="center"/>
    </xf>
    <xf numFmtId="44" fontId="6" fillId="7" borderId="1" xfId="2" applyFont="1" applyFill="1" applyBorder="1" applyAlignment="1">
      <alignment horizontal="right" vertical="center"/>
    </xf>
    <xf numFmtId="49" fontId="18"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49" fontId="4" fillId="0" borderId="0" xfId="0" applyNumberFormat="1" applyFont="1" applyAlignment="1">
      <alignment vertical="top"/>
    </xf>
    <xf numFmtId="49" fontId="13" fillId="0" borderId="0" xfId="0" applyNumberFormat="1" applyFont="1" applyAlignment="1">
      <alignment horizontal="left"/>
    </xf>
    <xf numFmtId="49" fontId="4" fillId="0" borderId="1" xfId="2" applyNumberFormat="1" applyFont="1" applyBorder="1" applyAlignment="1">
      <alignment horizontal="left" vertical="center"/>
    </xf>
    <xf numFmtId="0" fontId="31" fillId="0" borderId="2" xfId="4" applyFont="1" applyBorder="1"/>
    <xf numFmtId="4" fontId="13" fillId="0" borderId="1"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37" fillId="0" borderId="0" xfId="0" applyFont="1" applyAlignment="1">
      <alignment horizontal="left"/>
    </xf>
    <xf numFmtId="0" fontId="11" fillId="0" borderId="1" xfId="0" applyFont="1" applyBorder="1" applyAlignment="1">
      <alignment horizontal="center" vertical="top"/>
    </xf>
    <xf numFmtId="0" fontId="11" fillId="0" borderId="0" xfId="0" applyFont="1" applyAlignment="1">
      <alignment horizontal="left" vertical="top"/>
    </xf>
    <xf numFmtId="0" fontId="11" fillId="0" borderId="3" xfId="0" applyFont="1" applyBorder="1" applyAlignment="1">
      <alignment horizontal="center" vertical="top"/>
    </xf>
    <xf numFmtId="2" fontId="13" fillId="0" borderId="0" xfId="0" applyNumberFormat="1" applyFont="1" applyAlignment="1">
      <alignment horizontal="left"/>
    </xf>
    <xf numFmtId="0" fontId="8" fillId="0" borderId="2" xfId="0" applyFont="1" applyBorder="1" applyAlignment="1">
      <alignment vertical="top"/>
    </xf>
    <xf numFmtId="164" fontId="31" fillId="0" borderId="1" xfId="0" applyNumberFormat="1" applyFont="1" applyBorder="1" applyAlignment="1">
      <alignment wrapText="1"/>
    </xf>
    <xf numFmtId="164" fontId="30" fillId="0" borderId="1" xfId="0" applyNumberFormat="1" applyFont="1" applyBorder="1" applyAlignment="1">
      <alignment wrapText="1"/>
    </xf>
    <xf numFmtId="164" fontId="6" fillId="7" borderId="1" xfId="0" applyNumberFormat="1" applyFont="1" applyFill="1" applyBorder="1" applyAlignment="1">
      <alignment horizontal="right" vertical="center"/>
    </xf>
    <xf numFmtId="164" fontId="4" fillId="0" borderId="32" xfId="0" applyNumberFormat="1" applyFont="1" applyBorder="1" applyAlignment="1">
      <alignment horizontal="right" vertical="center"/>
    </xf>
    <xf numFmtId="164" fontId="14" fillId="0" borderId="1" xfId="0" applyNumberFormat="1" applyFont="1" applyBorder="1" applyAlignment="1">
      <alignment horizontal="right"/>
    </xf>
    <xf numFmtId="0" fontId="37" fillId="8" borderId="0" xfId="0" applyFont="1" applyFill="1" applyAlignment="1">
      <alignment horizontal="left" vertical="top"/>
    </xf>
    <xf numFmtId="0" fontId="7" fillId="8" borderId="0" xfId="0" applyFont="1" applyFill="1" applyAlignment="1">
      <alignment horizontal="left" vertical="top"/>
    </xf>
    <xf numFmtId="0" fontId="37" fillId="8" borderId="0" xfId="0" applyFont="1" applyFill="1" applyAlignment="1">
      <alignment horizontal="left" vertical="center"/>
    </xf>
    <xf numFmtId="43" fontId="1" fillId="0" borderId="0" xfId="10" applyFont="1" applyAlignment="1">
      <alignment vertical="top" wrapText="1"/>
    </xf>
    <xf numFmtId="3" fontId="1" fillId="0" borderId="0" xfId="0" applyNumberFormat="1" applyFont="1" applyAlignment="1">
      <alignment vertical="justify"/>
    </xf>
    <xf numFmtId="44" fontId="1" fillId="0" borderId="0" xfId="0" applyNumberFormat="1" applyFont="1" applyAlignment="1">
      <alignment vertical="justify"/>
    </xf>
    <xf numFmtId="43" fontId="1" fillId="0" borderId="0" xfId="10" applyFont="1" applyAlignment="1">
      <alignment vertical="justify"/>
    </xf>
    <xf numFmtId="43" fontId="1" fillId="0" borderId="0" xfId="0" applyNumberFormat="1" applyFont="1" applyAlignment="1">
      <alignment vertical="justify"/>
    </xf>
    <xf numFmtId="164" fontId="6" fillId="0" borderId="3" xfId="2" applyNumberFormat="1" applyFont="1" applyBorder="1" applyAlignment="1">
      <alignment horizontal="right" vertical="center"/>
    </xf>
    <xf numFmtId="0" fontId="7" fillId="2" borderId="0" xfId="0" applyFont="1" applyFill="1" applyAlignment="1">
      <alignment horizontal="justify" vertical="justify" wrapText="1"/>
    </xf>
    <xf numFmtId="0" fontId="14" fillId="0" borderId="2" xfId="0" applyFont="1" applyBorder="1"/>
    <xf numFmtId="0" fontId="14" fillId="0" borderId="4" xfId="0" applyFont="1" applyBorder="1"/>
    <xf numFmtId="0" fontId="7" fillId="0" borderId="0" xfId="0" applyFont="1" applyAlignment="1">
      <alignment horizontal="justify" vertical="justify" wrapText="1"/>
    </xf>
    <xf numFmtId="43" fontId="13" fillId="0" borderId="0" xfId="10" applyFont="1"/>
    <xf numFmtId="43" fontId="7" fillId="0" borderId="0" xfId="10" applyFont="1" applyAlignment="1">
      <alignment horizontal="left" vertical="top"/>
    </xf>
    <xf numFmtId="44" fontId="7" fillId="0" borderId="0" xfId="0" applyNumberFormat="1" applyFont="1" applyAlignment="1">
      <alignment horizontal="left" vertical="top"/>
    </xf>
    <xf numFmtId="0" fontId="11" fillId="0" borderId="2" xfId="0" applyFont="1" applyBorder="1" applyAlignment="1">
      <alignment horizontal="center" vertical="top" wrapText="1"/>
    </xf>
    <xf numFmtId="49" fontId="13" fillId="0" borderId="1" xfId="0" applyNumberFormat="1" applyFont="1" applyBorder="1"/>
    <xf numFmtId="164" fontId="13" fillId="0" borderId="1" xfId="0" applyNumberFormat="1" applyFont="1" applyBorder="1"/>
    <xf numFmtId="4" fontId="13" fillId="0" borderId="1" xfId="0" applyNumberFormat="1" applyFont="1" applyBorder="1"/>
    <xf numFmtId="0" fontId="14" fillId="0" borderId="1" xfId="0" applyFont="1" applyBorder="1"/>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44" fontId="13" fillId="0" borderId="1" xfId="2" applyFont="1" applyFill="1" applyBorder="1" applyAlignment="1"/>
    <xf numFmtId="49" fontId="14" fillId="0" borderId="1" xfId="0" applyNumberFormat="1" applyFont="1" applyBorder="1"/>
    <xf numFmtId="44" fontId="14" fillId="0" borderId="1" xfId="2" applyFont="1" applyFill="1" applyBorder="1" applyAlignment="1"/>
    <xf numFmtId="0" fontId="9" fillId="2" borderId="0" xfId="0" applyFont="1" applyFill="1" applyAlignment="1">
      <alignment horizontal="justify" vertical="justify" wrapText="1"/>
    </xf>
    <xf numFmtId="0" fontId="7" fillId="2" borderId="0" xfId="0" applyFont="1" applyFill="1" applyAlignment="1">
      <alignment horizontal="justify" vertical="justify" wrapText="1"/>
    </xf>
    <xf numFmtId="49" fontId="13" fillId="0" borderId="2" xfId="0" applyNumberFormat="1" applyFont="1" applyBorder="1" applyAlignment="1">
      <alignment horizontal="left"/>
    </xf>
    <xf numFmtId="49" fontId="13" fillId="0" borderId="4" xfId="0" applyNumberFormat="1" applyFont="1" applyBorder="1" applyAlignment="1">
      <alignment horizontal="left"/>
    </xf>
    <xf numFmtId="164" fontId="13" fillId="0" borderId="2" xfId="0" applyNumberFormat="1" applyFont="1" applyBorder="1" applyAlignment="1">
      <alignment horizontal="right"/>
    </xf>
    <xf numFmtId="2" fontId="13" fillId="0" borderId="4" xfId="0" applyNumberFormat="1" applyFont="1" applyBorder="1" applyAlignment="1">
      <alignment horizontal="right"/>
    </xf>
    <xf numFmtId="2" fontId="13" fillId="0" borderId="3" xfId="0" applyNumberFormat="1" applyFont="1" applyBorder="1" applyAlignment="1">
      <alignment horizontal="right"/>
    </xf>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164" fontId="13" fillId="0" borderId="2" xfId="0" applyNumberFormat="1" applyFont="1" applyBorder="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3" fillId="0" borderId="0" xfId="0" applyNumberFormat="1" applyFont="1"/>
    <xf numFmtId="0" fontId="7" fillId="2" borderId="0" xfId="0" applyFont="1" applyFill="1" applyAlignment="1">
      <alignment horizontal="justify" vertical="justify"/>
    </xf>
    <xf numFmtId="49" fontId="7" fillId="2" borderId="0" xfId="0" applyNumberFormat="1" applyFont="1" applyFill="1" applyAlignment="1">
      <alignment horizontal="justify" vertical="justify"/>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49" fontId="9" fillId="2" borderId="0" xfId="0" applyNumberFormat="1" applyFont="1" applyFill="1" applyAlignment="1">
      <alignment horizontal="justify" vertical="justify"/>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64" fontId="13" fillId="0" borderId="4" xfId="0" applyNumberFormat="1" applyFont="1" applyBorder="1"/>
    <xf numFmtId="164" fontId="13" fillId="0" borderId="3" xfId="0" applyNumberFormat="1" applyFont="1" applyBorder="1"/>
    <xf numFmtId="0" fontId="9" fillId="2" borderId="0" xfId="0" applyFont="1" applyFill="1" applyAlignment="1">
      <alignment horizontal="justify" vertical="justify"/>
    </xf>
    <xf numFmtId="49" fontId="9" fillId="2" borderId="0" xfId="0" applyNumberFormat="1" applyFont="1" applyFill="1" applyAlignment="1">
      <alignment horizontal="justify" vertical="justify" wrapText="1"/>
    </xf>
    <xf numFmtId="0" fontId="13" fillId="8" borderId="0" xfId="0" applyFont="1" applyFill="1"/>
    <xf numFmtId="4" fontId="13" fillId="0" borderId="4" xfId="0" applyNumberFormat="1" applyFont="1" applyBorder="1"/>
    <xf numFmtId="4" fontId="13" fillId="0" borderId="3" xfId="0" applyNumberFormat="1" applyFont="1" applyBorder="1"/>
    <xf numFmtId="0" fontId="13" fillId="0" borderId="0" xfId="0" applyFont="1"/>
    <xf numFmtId="0" fontId="6" fillId="7" borderId="2" xfId="0" applyFont="1" applyFill="1" applyBorder="1" applyAlignment="1">
      <alignment vertical="center"/>
    </xf>
    <xf numFmtId="0" fontId="6" fillId="7" borderId="3" xfId="0" applyFont="1" applyFill="1" applyBorder="1" applyAlignment="1">
      <alignment vertical="center"/>
    </xf>
    <xf numFmtId="0" fontId="6" fillId="8" borderId="1" xfId="0" applyFont="1" applyFill="1" applyBorder="1" applyAlignment="1">
      <alignment vertical="center" wrapText="1"/>
    </xf>
    <xf numFmtId="0" fontId="4" fillId="8" borderId="1" xfId="0" applyFont="1" applyFill="1" applyBorder="1" applyAlignment="1">
      <alignment horizontal="left" vertical="center" indent="1"/>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3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1" xfId="0" applyFont="1" applyFill="1" applyBorder="1" applyAlignment="1">
      <alignment horizontal="center" vertical="center" wrapText="1"/>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31" xfId="0" applyFont="1" applyFill="1" applyBorder="1" applyAlignment="1">
      <alignment horizontal="center" vertical="center"/>
    </xf>
    <xf numFmtId="0" fontId="4" fillId="0" borderId="1" xfId="0" applyFont="1" applyBorder="1" applyAlignment="1">
      <alignment horizontal="left" vertical="center" indent="1"/>
    </xf>
    <xf numFmtId="0" fontId="6" fillId="7" borderId="10" xfId="0" applyFont="1" applyFill="1" applyBorder="1" applyAlignment="1">
      <alignment horizontal="center" vertical="center"/>
    </xf>
    <xf numFmtId="0" fontId="4" fillId="8" borderId="1" xfId="0" applyFont="1" applyFill="1" applyBorder="1" applyAlignment="1">
      <alignment horizontal="left" vertical="center" wrapText="1" indent="1"/>
    </xf>
    <xf numFmtId="44" fontId="15" fillId="0" borderId="2" xfId="2" applyFont="1" applyFill="1" applyBorder="1" applyAlignment="1">
      <alignment horizontal="right" vertical="top" wrapText="1"/>
    </xf>
    <xf numFmtId="44" fontId="15" fillId="0" borderId="4" xfId="2" applyFont="1" applyFill="1" applyBorder="1" applyAlignment="1">
      <alignment horizontal="right" vertical="top" wrapText="1"/>
    </xf>
    <xf numFmtId="44" fontId="15" fillId="0" borderId="3" xfId="2" applyFont="1" applyFill="1" applyBorder="1" applyAlignment="1">
      <alignment horizontal="right" vertical="top" wrapText="1"/>
    </xf>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49" fontId="14" fillId="0" borderId="6" xfId="0" applyNumberFormat="1" applyFont="1" applyBorder="1" applyAlignment="1">
      <alignment horizontal="center" wrapText="1"/>
    </xf>
    <xf numFmtId="49" fontId="14" fillId="0" borderId="0" xfId="0" applyNumberFormat="1" applyFont="1" applyAlignment="1">
      <alignment horizontal="center" wrapText="1"/>
    </xf>
    <xf numFmtId="44" fontId="14" fillId="0" borderId="6" xfId="2" applyFont="1" applyFill="1" applyBorder="1" applyAlignment="1">
      <alignment horizontal="center"/>
    </xf>
    <xf numFmtId="44" fontId="14" fillId="0" borderId="0" xfId="2" applyFont="1" applyFill="1" applyBorder="1" applyAlignment="1">
      <alignment horizontal="center"/>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164" fontId="15" fillId="0" borderId="2" xfId="2" applyNumberFormat="1" applyFont="1" applyFill="1" applyBorder="1" applyAlignment="1">
      <alignment horizontal="right" vertical="top" wrapText="1"/>
    </xf>
    <xf numFmtId="0" fontId="6" fillId="0" borderId="0" xfId="0" applyFont="1" applyAlignment="1">
      <alignment horizontal="center" vertical="justify"/>
    </xf>
    <xf numFmtId="0" fontId="2" fillId="0" borderId="0" xfId="0" applyFont="1" applyAlignment="1">
      <alignment horizontal="center" vertical="top"/>
    </xf>
    <xf numFmtId="0" fontId="1" fillId="0" borderId="0" xfId="0" applyFont="1" applyAlignment="1">
      <alignment vertical="justify"/>
    </xf>
    <xf numFmtId="49" fontId="14" fillId="0" borderId="1" xfId="0" applyNumberFormat="1" applyFont="1" applyBorder="1" applyAlignment="1">
      <alignment horizontal="right"/>
    </xf>
    <xf numFmtId="164" fontId="11" fillId="0" borderId="2" xfId="2" applyNumberFormat="1" applyFont="1" applyFill="1" applyBorder="1" applyAlignment="1">
      <alignment horizontal="right" vertical="top"/>
    </xf>
    <xf numFmtId="44" fontId="11" fillId="0" borderId="3" xfId="2" applyFont="1" applyFill="1" applyBorder="1" applyAlignment="1">
      <alignment horizontal="right" vertical="top"/>
    </xf>
    <xf numFmtId="2" fontId="13" fillId="0" borderId="2" xfId="0" applyNumberFormat="1" applyFont="1" applyBorder="1" applyAlignment="1">
      <alignment horizontal="left"/>
    </xf>
    <xf numFmtId="2" fontId="13" fillId="0" borderId="4" xfId="0" applyNumberFormat="1" applyFont="1" applyBorder="1" applyAlignment="1">
      <alignment horizontal="left"/>
    </xf>
    <xf numFmtId="2" fontId="13" fillId="0" borderId="3" xfId="0" applyNumberFormat="1" applyFont="1" applyBorder="1" applyAlignment="1">
      <alignment horizontal="left"/>
    </xf>
    <xf numFmtId="0" fontId="8" fillId="0" borderId="1" xfId="0" applyFont="1" applyBorder="1" applyAlignment="1">
      <alignment horizontal="center" vertical="top" wrapText="1"/>
    </xf>
    <xf numFmtId="0" fontId="14" fillId="0" borderId="2" xfId="0" applyFont="1" applyBorder="1"/>
    <xf numFmtId="0" fontId="14" fillId="0" borderId="4" xfId="0" applyFont="1" applyBorder="1"/>
    <xf numFmtId="0" fontId="14" fillId="0" borderId="3" xfId="0" applyFont="1" applyBorder="1"/>
    <xf numFmtId="0" fontId="14" fillId="0" borderId="1" xfId="0" applyFont="1" applyBorder="1" applyAlignment="1">
      <alignment horizontal="center"/>
    </xf>
    <xf numFmtId="0" fontId="7" fillId="2" borderId="0" xfId="0" applyFont="1" applyFill="1" applyAlignment="1">
      <alignment horizontal="center" vertical="justify"/>
    </xf>
    <xf numFmtId="9" fontId="13" fillId="0" borderId="2" xfId="0" applyNumberFormat="1" applyFont="1" applyBorder="1"/>
    <xf numFmtId="9" fontId="13" fillId="0" borderId="4" xfId="0" applyNumberFormat="1" applyFont="1" applyBorder="1"/>
    <xf numFmtId="9" fontId="13" fillId="0" borderId="3" xfId="0" applyNumberFormat="1" applyFont="1" applyBorder="1"/>
    <xf numFmtId="49" fontId="13" fillId="0" borderId="2" xfId="0" applyNumberFormat="1" applyFont="1" applyBorder="1" applyAlignment="1">
      <alignment horizontal="left" wrapText="1"/>
    </xf>
    <xf numFmtId="49" fontId="13" fillId="0" borderId="4" xfId="0" applyNumberFormat="1" applyFont="1" applyBorder="1" applyAlignment="1">
      <alignment horizontal="left" wrapText="1"/>
    </xf>
    <xf numFmtId="49" fontId="13" fillId="0" borderId="3" xfId="0" applyNumberFormat="1" applyFont="1" applyBorder="1" applyAlignment="1">
      <alignment horizontal="left" wrapText="1"/>
    </xf>
    <xf numFmtId="0" fontId="13" fillId="0" borderId="0" xfId="0" applyFont="1" applyAlignment="1">
      <alignment horizontal="justify" vertical="justify" wrapText="1"/>
    </xf>
    <xf numFmtId="0" fontId="8" fillId="0" borderId="2" xfId="0" applyFont="1" applyBorder="1" applyAlignment="1">
      <alignment horizontal="center" vertical="top"/>
    </xf>
    <xf numFmtId="0" fontId="8" fillId="0" borderId="3" xfId="0" applyFont="1" applyBorder="1" applyAlignment="1">
      <alignment horizontal="center" vertical="top"/>
    </xf>
    <xf numFmtId="164" fontId="14" fillId="0" borderId="2" xfId="2" applyNumberFormat="1" applyFont="1" applyFill="1" applyBorder="1" applyAlignment="1">
      <alignment horizontal="right"/>
    </xf>
    <xf numFmtId="44" fontId="14" fillId="0" borderId="4" xfId="2" applyFont="1" applyFill="1" applyBorder="1" applyAlignment="1">
      <alignment horizontal="right"/>
    </xf>
    <xf numFmtId="44" fontId="14" fillId="0" borderId="3" xfId="2" applyFont="1" applyFill="1" applyBorder="1" applyAlignment="1">
      <alignment horizontal="right"/>
    </xf>
    <xf numFmtId="2" fontId="13" fillId="0" borderId="4" xfId="0" applyNumberFormat="1" applyFont="1" applyBorder="1"/>
    <xf numFmtId="2" fontId="13" fillId="0" borderId="3" xfId="0" applyNumberFormat="1" applyFont="1" applyBorder="1"/>
    <xf numFmtId="2" fontId="13" fillId="0" borderId="0" xfId="0" applyNumberFormat="1" applyFont="1" applyAlignment="1">
      <alignment horizontal="left"/>
    </xf>
    <xf numFmtId="0" fontId="12" fillId="0" borderId="29" xfId="0" applyFont="1" applyBorder="1" applyAlignment="1">
      <alignment horizontal="center" vertical="top" wrapText="1"/>
    </xf>
    <xf numFmtId="0" fontId="12" fillId="0" borderId="1" xfId="0" applyFont="1" applyBorder="1" applyAlignment="1">
      <alignment horizontal="center" vertical="top" wrapText="1"/>
    </xf>
    <xf numFmtId="9" fontId="14" fillId="0" borderId="1" xfId="3" applyFont="1" applyBorder="1" applyAlignment="1"/>
    <xf numFmtId="0" fontId="14" fillId="0" borderId="0" xfId="0" applyFont="1" applyAlignment="1">
      <alignment horizontal="center"/>
    </xf>
    <xf numFmtId="2" fontId="13" fillId="0" borderId="1" xfId="0" applyNumberFormat="1" applyFont="1" applyBorder="1"/>
    <xf numFmtId="0" fontId="19" fillId="0" borderId="0" xfId="0" applyFont="1" applyAlignment="1">
      <alignment horizontal="center"/>
    </xf>
    <xf numFmtId="0" fontId="9" fillId="2" borderId="0" xfId="0" applyFont="1" applyFill="1" applyAlignment="1">
      <alignment horizontal="justify" vertical="center" wrapText="1"/>
    </xf>
    <xf numFmtId="44" fontId="14" fillId="0" borderId="1" xfId="2" applyFont="1" applyBorder="1" applyAlignment="1"/>
    <xf numFmtId="44" fontId="14" fillId="0" borderId="2" xfId="2" applyFont="1" applyFill="1" applyBorder="1" applyAlignment="1">
      <alignment horizontal="right"/>
    </xf>
    <xf numFmtId="0" fontId="13" fillId="0" borderId="0" xfId="0" applyFont="1" applyAlignment="1">
      <alignment wrapText="1"/>
    </xf>
    <xf numFmtId="9" fontId="13" fillId="0" borderId="1" xfId="0" applyNumberFormat="1" applyFont="1" applyBorder="1"/>
    <xf numFmtId="0" fontId="14" fillId="0" borderId="2" xfId="0" applyFont="1" applyBorder="1" applyAlignment="1">
      <alignment horizontal="left"/>
    </xf>
    <xf numFmtId="0" fontId="14" fillId="0" borderId="4" xfId="0" applyFont="1" applyBorder="1" applyAlignment="1">
      <alignment horizontal="left"/>
    </xf>
    <xf numFmtId="44" fontId="14" fillId="0" borderId="2" xfId="2" applyFont="1" applyBorder="1" applyAlignment="1">
      <alignment horizontal="right"/>
    </xf>
    <xf numFmtId="44" fontId="14" fillId="0" borderId="4" xfId="2" applyFont="1" applyBorder="1" applyAlignment="1">
      <alignment horizontal="right"/>
    </xf>
    <xf numFmtId="44" fontId="14" fillId="0" borderId="3" xfId="2" applyFont="1" applyBorder="1" applyAlignment="1">
      <alignment horizontal="right"/>
    </xf>
    <xf numFmtId="2" fontId="13" fillId="0" borderId="2" xfId="0" applyNumberFormat="1" applyFont="1" applyBorder="1"/>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4" xfId="0" applyFont="1" applyBorder="1" applyAlignment="1">
      <alignment horizontal="left" vertical="top" wrapText="1"/>
    </xf>
    <xf numFmtId="0" fontId="33" fillId="0" borderId="3" xfId="0" applyFont="1" applyBorder="1" applyAlignment="1">
      <alignment horizontal="left" vertical="top" wrapText="1"/>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44" fontId="1" fillId="0" borderId="1" xfId="2" applyFont="1" applyFill="1" applyBorder="1" applyAlignment="1">
      <alignment horizontal="center" vertical="top" wrapText="1"/>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4" fontId="13" fillId="0" borderId="2" xfId="0" applyNumberFormat="1" applyFont="1" applyBorder="1"/>
    <xf numFmtId="49" fontId="14" fillId="0" borderId="2" xfId="0" applyNumberFormat="1" applyFont="1" applyBorder="1"/>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horizontal="left" vertical="justify"/>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6" fillId="7" borderId="30" xfId="0" applyFont="1" applyFill="1" applyBorder="1" applyAlignment="1">
      <alignment horizontal="center" vertical="center"/>
    </xf>
    <xf numFmtId="0" fontId="6" fillId="7" borderId="0" xfId="0" applyFont="1" applyFill="1" applyAlignment="1">
      <alignment horizontal="center" vertical="center"/>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3" xfId="0" applyFont="1" applyBorder="1" applyAlignment="1">
      <alignment horizontal="center" vertical="top" wrapText="1"/>
    </xf>
    <xf numFmtId="0" fontId="8" fillId="2" borderId="0" xfId="0" applyFont="1" applyFill="1" applyAlignment="1">
      <alignment horizontal="justify" vertical="justify" wrapText="1"/>
    </xf>
    <xf numFmtId="9" fontId="14" fillId="0" borderId="1" xfId="0" applyNumberFormat="1" applyFont="1" applyBorder="1" applyAlignment="1">
      <alignment horizontal="center"/>
    </xf>
    <xf numFmtId="0" fontId="1" fillId="0" borderId="5" xfId="0" applyFont="1" applyBorder="1" applyAlignment="1">
      <alignment vertical="top" wrapText="1"/>
    </xf>
    <xf numFmtId="0" fontId="2" fillId="0" borderId="0" xfId="0" applyFont="1" applyAlignment="1">
      <alignment horizontal="left" vertical="top"/>
    </xf>
    <xf numFmtId="0" fontId="6" fillId="9" borderId="9" xfId="0" applyFont="1" applyFill="1" applyBorder="1" applyAlignment="1">
      <alignment horizontal="center" vertical="top" wrapText="1"/>
    </xf>
    <xf numFmtId="44" fontId="14" fillId="0" borderId="2" xfId="2" applyFont="1" applyBorder="1" applyAlignment="1"/>
    <xf numFmtId="44" fontId="14" fillId="0" borderId="4" xfId="2" applyFont="1" applyBorder="1" applyAlignment="1"/>
    <xf numFmtId="44" fontId="14" fillId="0" borderId="3" xfId="2" applyFont="1" applyBorder="1" applyAlignment="1"/>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5" borderId="0" xfId="0" applyFont="1" applyFill="1" applyAlignment="1">
      <alignment horizontal="center" vertical="center"/>
    </xf>
    <xf numFmtId="0" fontId="25" fillId="6" borderId="20" xfId="0" applyFont="1" applyFill="1" applyBorder="1" applyAlignment="1">
      <alignment horizontal="center" vertical="center"/>
    </xf>
    <xf numFmtId="0" fontId="25" fillId="6" borderId="23" xfId="0" applyFont="1" applyFill="1" applyBorder="1" applyAlignment="1">
      <alignment horizontal="center" vertical="center"/>
    </xf>
    <xf numFmtId="0" fontId="26" fillId="6" borderId="21" xfId="0" applyFont="1" applyFill="1" applyBorder="1" applyAlignment="1">
      <alignment horizontal="left" vertical="center"/>
    </xf>
    <xf numFmtId="0" fontId="26" fillId="6" borderId="24" xfId="0" applyFont="1" applyFill="1" applyBorder="1" applyAlignment="1">
      <alignment horizontal="left" vertical="center"/>
    </xf>
    <xf numFmtId="0" fontId="25" fillId="6" borderId="25" xfId="0" applyFont="1" applyFill="1" applyBorder="1" applyAlignment="1">
      <alignment horizontal="center" vertical="center"/>
    </xf>
    <xf numFmtId="0" fontId="26" fillId="6" borderId="26" xfId="0" applyFont="1" applyFill="1" applyBorder="1" applyAlignment="1">
      <alignment horizontal="left"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6" borderId="27" xfId="0" applyFont="1" applyFill="1" applyBorder="1" applyAlignment="1">
      <alignment horizontal="center" vertical="center"/>
    </xf>
    <xf numFmtId="0" fontId="26" fillId="6" borderId="28" xfId="0" applyFont="1" applyFill="1" applyBorder="1" applyAlignment="1">
      <alignment horizontal="left" vertical="center"/>
    </xf>
    <xf numFmtId="0" fontId="26" fillId="0" borderId="21" xfId="0" applyFont="1" applyBorder="1" applyAlignment="1">
      <alignment horizontal="left" vertical="center"/>
    </xf>
    <xf numFmtId="0" fontId="26" fillId="0" borderId="26" xfId="0" applyFont="1" applyBorder="1" applyAlignment="1">
      <alignment horizontal="left" vertical="center"/>
    </xf>
    <xf numFmtId="0" fontId="26" fillId="0" borderId="24" xfId="0" applyFont="1" applyBorder="1" applyAlignment="1">
      <alignment horizontal="left" vertical="center"/>
    </xf>
    <xf numFmtId="0" fontId="26" fillId="6" borderId="2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4"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6" borderId="28" xfId="0" applyFont="1" applyFill="1" applyBorder="1" applyAlignment="1">
      <alignment horizontal="left" vertical="center" wrapText="1"/>
    </xf>
    <xf numFmtId="0" fontId="22" fillId="5" borderId="0" xfId="0" applyFont="1" applyFill="1" applyAlignment="1">
      <alignment horizontal="center" vertical="center"/>
    </xf>
    <xf numFmtId="0" fontId="28" fillId="0" borderId="0" xfId="0" applyFont="1" applyAlignment="1">
      <alignment horizontal="left" vertical="top" wrapText="1"/>
    </xf>
    <xf numFmtId="0" fontId="7" fillId="0" borderId="0" xfId="0" applyFont="1" applyFill="1" applyAlignment="1">
      <alignment horizontal="left" vertical="top"/>
    </xf>
    <xf numFmtId="44" fontId="8" fillId="0" borderId="2" xfId="2" applyFont="1" applyFill="1" applyBorder="1" applyAlignment="1">
      <alignment vertical="center"/>
    </xf>
    <xf numFmtId="44" fontId="8" fillId="0" borderId="1" xfId="2" applyFont="1" applyFill="1" applyBorder="1" applyAlignment="1">
      <alignment horizontal="center" vertical="center"/>
    </xf>
    <xf numFmtId="0" fontId="11" fillId="0" borderId="1" xfId="0" applyFont="1" applyBorder="1" applyAlignment="1">
      <alignment horizontal="center" vertical="top"/>
    </xf>
    <xf numFmtId="9" fontId="13" fillId="0" borderId="2" xfId="3" applyFont="1" applyBorder="1"/>
    <xf numFmtId="9" fontId="13" fillId="0" borderId="4" xfId="3" applyFont="1" applyBorder="1"/>
    <xf numFmtId="9" fontId="13" fillId="0" borderId="3" xfId="3" applyFont="1" applyBorder="1"/>
  </cellXfs>
  <cellStyles count="11">
    <cellStyle name="Hipervínculo 2" xfId="1" xr:uid="{00000000-0005-0000-0000-000000000000}"/>
    <cellStyle name="Millares" xfId="10" builtinId="3"/>
    <cellStyle name="Millares 2" xfId="6" xr:uid="{00000000-0005-0000-0000-000001000000}"/>
    <cellStyle name="Millares 2 2" xfId="9" xr:uid="{00000000-0005-0000-0000-000002000000}"/>
    <cellStyle name="Moneda" xfId="2" builtinId="4"/>
    <cellStyle name="Moneda 2" xfId="8" xr:uid="{00000000-0005-0000-0000-000004000000}"/>
    <cellStyle name="Normal" xfId="0" builtinId="0"/>
    <cellStyle name="Normal 2" xfId="7" xr:uid="{00000000-0005-0000-0000-000006000000}"/>
    <cellStyle name="Normal 2 2" xfId="5" xr:uid="{00000000-0005-0000-0000-000007000000}"/>
    <cellStyle name="Normal 4" xfId="4" xr:uid="{00000000-0005-0000-0000-000008000000}"/>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52"/>
  <sheetViews>
    <sheetView tabSelected="1" view="pageLayout" topLeftCell="A910" zoomScaleNormal="130" workbookViewId="0">
      <selection sqref="A1:P952"/>
    </sheetView>
  </sheetViews>
  <sheetFormatPr baseColWidth="10" defaultColWidth="9.33203125" defaultRowHeight="12" customHeight="1" x14ac:dyDescent="0.2"/>
  <cols>
    <col min="1" max="2" width="4.1640625" style="7" customWidth="1"/>
    <col min="3" max="3" width="11.1640625" style="7" customWidth="1"/>
    <col min="4" max="4" width="10.5" style="7" customWidth="1"/>
    <col min="5" max="5" width="8.33203125" style="7" bestFit="1" customWidth="1"/>
    <col min="6" max="6" width="30" style="7" customWidth="1"/>
    <col min="7" max="8" width="18.6640625" style="7" customWidth="1"/>
    <col min="9" max="9" width="18.33203125" style="7" customWidth="1"/>
    <col min="10" max="10" width="11.6640625" style="7" customWidth="1"/>
    <col min="11" max="12" width="12.33203125" style="7" customWidth="1"/>
    <col min="13" max="13" width="9.1640625" style="7" customWidth="1"/>
    <col min="14" max="14" width="6.83203125" style="7" customWidth="1"/>
    <col min="15" max="15" width="9.1640625" style="7" customWidth="1"/>
    <col min="16" max="16" width="14.1640625" style="7" bestFit="1" customWidth="1"/>
    <col min="17" max="17" width="9.33203125" style="21"/>
    <col min="18" max="18" width="14.6640625" style="7" bestFit="1" customWidth="1"/>
    <col min="19" max="16384" width="9.33203125" style="7"/>
  </cols>
  <sheetData>
    <row r="1" spans="1:17" s="71" customFormat="1" ht="12" customHeight="1" x14ac:dyDescent="0.2">
      <c r="A1" s="307" t="s">
        <v>493</v>
      </c>
      <c r="B1" s="307"/>
      <c r="C1" s="307"/>
      <c r="D1" s="307"/>
      <c r="E1" s="307"/>
      <c r="F1" s="307"/>
      <c r="G1" s="307"/>
      <c r="H1" s="307"/>
      <c r="I1" s="307"/>
      <c r="J1" s="307"/>
      <c r="K1" s="307"/>
      <c r="L1" s="307"/>
      <c r="M1" s="307"/>
      <c r="N1" s="307"/>
      <c r="O1" s="307"/>
      <c r="P1" s="307"/>
      <c r="Q1" s="161"/>
    </row>
    <row r="2" spans="1:17" ht="12" customHeight="1" x14ac:dyDescent="0.2">
      <c r="A2" s="44"/>
      <c r="B2" s="44"/>
      <c r="C2" s="44"/>
      <c r="D2" s="44"/>
      <c r="E2" s="44"/>
      <c r="F2" s="44"/>
      <c r="G2" s="44"/>
      <c r="H2" s="44"/>
      <c r="I2" s="44"/>
      <c r="J2" s="44"/>
      <c r="K2" s="44"/>
      <c r="L2" s="44"/>
      <c r="M2" s="44"/>
      <c r="N2" s="44"/>
      <c r="O2" s="44"/>
      <c r="P2" s="44"/>
    </row>
    <row r="3" spans="1:17" x14ac:dyDescent="0.2">
      <c r="A3" s="50"/>
      <c r="B3" s="308" t="s">
        <v>651</v>
      </c>
      <c r="C3" s="308"/>
      <c r="D3" s="308"/>
      <c r="E3" s="308"/>
      <c r="F3" s="308"/>
      <c r="G3" s="308"/>
      <c r="H3" s="308"/>
      <c r="I3" s="308"/>
      <c r="J3" s="308"/>
      <c r="K3" s="308"/>
      <c r="L3" s="308"/>
      <c r="M3" s="308"/>
      <c r="N3" s="308"/>
      <c r="O3" s="308"/>
      <c r="P3" s="308"/>
    </row>
    <row r="4" spans="1:17" x14ac:dyDescent="0.2">
      <c r="A4" s="50"/>
      <c r="B4" s="308"/>
      <c r="C4" s="308"/>
      <c r="D4" s="308"/>
      <c r="E4" s="308"/>
      <c r="F4" s="308"/>
      <c r="G4" s="308"/>
      <c r="H4" s="308"/>
      <c r="I4" s="308"/>
      <c r="J4" s="308"/>
      <c r="K4" s="308"/>
      <c r="L4" s="308"/>
      <c r="M4" s="308"/>
      <c r="N4" s="308"/>
      <c r="O4" s="308"/>
      <c r="P4" s="308"/>
    </row>
    <row r="5" spans="1:17" x14ac:dyDescent="0.2">
      <c r="A5" s="50"/>
      <c r="B5" s="308"/>
      <c r="C5" s="308"/>
      <c r="D5" s="308"/>
      <c r="E5" s="308"/>
      <c r="F5" s="308"/>
      <c r="G5" s="308"/>
      <c r="H5" s="308"/>
      <c r="I5" s="308"/>
      <c r="J5" s="308"/>
      <c r="K5" s="308"/>
      <c r="L5" s="308"/>
      <c r="M5" s="308"/>
      <c r="N5" s="308"/>
      <c r="O5" s="308"/>
      <c r="P5" s="308"/>
    </row>
    <row r="6" spans="1:17" x14ac:dyDescent="0.2">
      <c r="A6" s="50"/>
      <c r="B6" s="308"/>
      <c r="C6" s="308"/>
      <c r="D6" s="308"/>
      <c r="E6" s="308"/>
      <c r="F6" s="308"/>
      <c r="G6" s="308"/>
      <c r="H6" s="308"/>
      <c r="I6" s="308"/>
      <c r="J6" s="308"/>
      <c r="K6" s="308"/>
      <c r="L6" s="308"/>
      <c r="M6" s="308"/>
      <c r="N6" s="308"/>
      <c r="O6" s="308"/>
      <c r="P6" s="308"/>
    </row>
    <row r="7" spans="1:17" x14ac:dyDescent="0.2">
      <c r="A7" s="50"/>
      <c r="B7" s="308"/>
      <c r="C7" s="308"/>
      <c r="D7" s="308"/>
      <c r="E7" s="308"/>
      <c r="F7" s="308"/>
      <c r="G7" s="308"/>
      <c r="H7" s="308"/>
      <c r="I7" s="308"/>
      <c r="J7" s="308"/>
      <c r="K7" s="308"/>
      <c r="L7" s="308"/>
      <c r="M7" s="308"/>
      <c r="N7" s="308"/>
      <c r="O7" s="308"/>
      <c r="P7" s="308"/>
    </row>
    <row r="8" spans="1:17" ht="14.25" customHeight="1" x14ac:dyDescent="0.2">
      <c r="A8" s="50"/>
      <c r="B8" s="51"/>
      <c r="C8" s="51"/>
      <c r="D8" s="51"/>
      <c r="E8" s="51"/>
      <c r="F8" s="51"/>
      <c r="G8" s="51"/>
      <c r="H8" s="51"/>
      <c r="I8" s="51"/>
      <c r="J8" s="51"/>
      <c r="K8" s="51"/>
      <c r="L8" s="51"/>
      <c r="M8" s="51"/>
      <c r="N8" s="51"/>
      <c r="O8" s="51"/>
      <c r="P8" s="51"/>
    </row>
    <row r="9" spans="1:17" ht="12" customHeight="1" x14ac:dyDescent="0.2">
      <c r="A9" s="50"/>
      <c r="B9" s="52" t="s">
        <v>644</v>
      </c>
      <c r="C9" s="47" t="s">
        <v>8</v>
      </c>
      <c r="D9" s="53"/>
      <c r="E9" s="53"/>
      <c r="F9" s="53"/>
      <c r="G9" s="53"/>
      <c r="H9" s="53"/>
      <c r="I9" s="53"/>
      <c r="J9" s="53"/>
      <c r="K9" s="53"/>
      <c r="L9" s="53"/>
      <c r="M9" s="53"/>
      <c r="N9" s="53"/>
      <c r="O9" s="53"/>
      <c r="P9" s="53"/>
    </row>
    <row r="10" spans="1:17" ht="12" customHeight="1" x14ac:dyDescent="0.2">
      <c r="A10" s="50"/>
      <c r="B10" s="52" t="s">
        <v>73</v>
      </c>
      <c r="C10" s="47" t="s">
        <v>645</v>
      </c>
      <c r="D10" s="53"/>
      <c r="E10" s="53"/>
      <c r="F10" s="53"/>
      <c r="G10" s="53"/>
      <c r="H10" s="53"/>
      <c r="I10" s="53"/>
      <c r="J10" s="53"/>
      <c r="K10" s="53"/>
      <c r="L10" s="53"/>
      <c r="M10" s="53"/>
      <c r="N10" s="53"/>
      <c r="O10" s="53"/>
      <c r="P10" s="53"/>
    </row>
    <row r="11" spans="1:17" ht="12" customHeight="1" x14ac:dyDescent="0.2">
      <c r="A11" s="50"/>
      <c r="B11" s="52" t="s">
        <v>7</v>
      </c>
      <c r="C11" s="47" t="s">
        <v>646</v>
      </c>
      <c r="D11" s="53"/>
      <c r="E11" s="53"/>
      <c r="F11" s="53"/>
      <c r="G11" s="53"/>
      <c r="H11" s="53"/>
      <c r="I11" s="53"/>
      <c r="J11" s="53"/>
      <c r="K11" s="53"/>
      <c r="L11" s="53"/>
      <c r="M11" s="53"/>
      <c r="N11" s="53"/>
      <c r="O11" s="53"/>
      <c r="P11" s="53"/>
    </row>
    <row r="12" spans="1:17" ht="12" customHeight="1" x14ac:dyDescent="0.2">
      <c r="A12" s="50"/>
      <c r="B12" s="25"/>
      <c r="C12" s="26"/>
      <c r="D12" s="50"/>
      <c r="E12" s="50"/>
      <c r="F12" s="50"/>
      <c r="G12" s="50"/>
      <c r="H12" s="50"/>
      <c r="I12" s="50"/>
      <c r="J12" s="50"/>
      <c r="K12" s="50"/>
      <c r="L12" s="50"/>
      <c r="M12" s="50"/>
      <c r="N12" s="50"/>
      <c r="O12" s="50"/>
      <c r="P12" s="50"/>
    </row>
    <row r="13" spans="1:17" ht="12" customHeight="1" x14ac:dyDescent="0.2">
      <c r="B13" s="3"/>
      <c r="C13" s="8"/>
    </row>
    <row r="14" spans="1:17" ht="12" customHeight="1" x14ac:dyDescent="0.2">
      <c r="A14" s="273" t="s">
        <v>606</v>
      </c>
      <c r="B14" s="273"/>
      <c r="C14" s="273"/>
      <c r="D14" s="273"/>
      <c r="E14" s="273"/>
      <c r="F14" s="273"/>
      <c r="G14" s="273"/>
      <c r="H14" s="273"/>
      <c r="I14" s="273"/>
      <c r="J14" s="273"/>
      <c r="K14" s="273"/>
      <c r="L14" s="273"/>
      <c r="M14" s="273"/>
      <c r="N14" s="273"/>
      <c r="O14" s="273"/>
      <c r="P14" s="273"/>
    </row>
    <row r="15" spans="1:17" ht="12" customHeight="1" x14ac:dyDescent="0.2">
      <c r="A15" s="4"/>
      <c r="B15" s="4"/>
      <c r="C15" s="4"/>
      <c r="D15" s="4"/>
      <c r="E15" s="4"/>
      <c r="F15" s="4"/>
      <c r="G15" s="4"/>
      <c r="H15" s="4"/>
      <c r="I15" s="4"/>
      <c r="J15" s="4"/>
      <c r="K15" s="4"/>
      <c r="L15" s="4"/>
      <c r="M15" s="4"/>
      <c r="N15" s="4"/>
      <c r="O15" s="4"/>
      <c r="P15" s="4"/>
    </row>
    <row r="16" spans="1:17" s="26" customFormat="1" ht="21" customHeight="1" x14ac:dyDescent="0.2">
      <c r="B16" s="210" t="s">
        <v>647</v>
      </c>
      <c r="C16" s="210"/>
      <c r="D16" s="210"/>
      <c r="E16" s="210"/>
      <c r="F16" s="210"/>
      <c r="G16" s="210"/>
      <c r="H16" s="210"/>
      <c r="I16" s="210"/>
      <c r="J16" s="210"/>
      <c r="K16" s="210"/>
      <c r="L16" s="210"/>
      <c r="M16" s="210"/>
      <c r="N16" s="210"/>
      <c r="O16" s="210"/>
      <c r="P16" s="210"/>
      <c r="Q16" s="37"/>
    </row>
    <row r="18" spans="1:17" s="26" customFormat="1" ht="21.75" customHeight="1" x14ac:dyDescent="0.2">
      <c r="B18" s="210" t="s">
        <v>648</v>
      </c>
      <c r="C18" s="210"/>
      <c r="D18" s="210"/>
      <c r="E18" s="210"/>
      <c r="F18" s="210"/>
      <c r="G18" s="210"/>
      <c r="H18" s="210"/>
      <c r="I18" s="210"/>
      <c r="J18" s="210"/>
      <c r="K18" s="210"/>
      <c r="L18" s="210"/>
      <c r="M18" s="210"/>
      <c r="N18" s="210"/>
      <c r="O18" s="210"/>
      <c r="P18" s="210"/>
      <c r="Q18" s="37"/>
    </row>
    <row r="19" spans="1:17" ht="12" customHeight="1" x14ac:dyDescent="0.2">
      <c r="A19" s="4"/>
      <c r="B19" s="4"/>
      <c r="C19" s="4"/>
      <c r="D19" s="4"/>
      <c r="E19" s="4"/>
      <c r="F19" s="4"/>
      <c r="G19" s="4"/>
      <c r="H19" s="4"/>
      <c r="I19" s="4"/>
      <c r="J19" s="4"/>
      <c r="K19" s="4"/>
      <c r="L19" s="4"/>
      <c r="M19" s="4"/>
      <c r="N19" s="4"/>
      <c r="O19" s="4"/>
      <c r="P19" s="4"/>
    </row>
    <row r="20" spans="1:17" ht="12" customHeight="1" x14ac:dyDescent="0.2">
      <c r="B20" s="22" t="s">
        <v>609</v>
      </c>
      <c r="C20" s="13" t="s">
        <v>71</v>
      </c>
    </row>
    <row r="21" spans="1:17" ht="6" customHeight="1" x14ac:dyDescent="0.2">
      <c r="A21" s="2"/>
    </row>
    <row r="22" spans="1:17" s="26" customFormat="1" ht="12" customHeight="1" x14ac:dyDescent="0.2">
      <c r="B22" s="52" t="s">
        <v>24</v>
      </c>
      <c r="C22" s="47"/>
      <c r="D22" s="47"/>
      <c r="E22" s="47"/>
      <c r="F22" s="47"/>
      <c r="G22" s="47"/>
      <c r="H22" s="47"/>
      <c r="I22" s="47"/>
      <c r="J22" s="47"/>
      <c r="K22" s="47"/>
      <c r="L22" s="47"/>
      <c r="M22" s="47"/>
      <c r="N22" s="47"/>
      <c r="O22" s="47"/>
      <c r="P22" s="47"/>
      <c r="Q22" s="37"/>
    </row>
    <row r="23" spans="1:17" ht="6" customHeight="1" x14ac:dyDescent="0.2">
      <c r="A23" s="1"/>
    </row>
    <row r="24" spans="1:17" s="26" customFormat="1" ht="12" customHeight="1" x14ac:dyDescent="0.2">
      <c r="B24" s="47"/>
      <c r="C24" s="52" t="s">
        <v>6</v>
      </c>
      <c r="D24" s="47" t="s">
        <v>72</v>
      </c>
      <c r="E24" s="47"/>
      <c r="F24" s="47"/>
      <c r="G24" s="47"/>
      <c r="H24" s="47"/>
      <c r="I24" s="47"/>
      <c r="J24" s="47"/>
      <c r="K24" s="47"/>
      <c r="L24" s="47"/>
      <c r="M24" s="47"/>
      <c r="N24" s="47"/>
      <c r="O24" s="47"/>
      <c r="P24" s="47"/>
      <c r="Q24" s="37"/>
    </row>
    <row r="25" spans="1:17" x14ac:dyDescent="0.2">
      <c r="C25" s="1"/>
    </row>
    <row r="26" spans="1:17" s="26" customFormat="1" ht="12" customHeight="1" x14ac:dyDescent="0.2">
      <c r="B26" s="7"/>
      <c r="C26" s="1" t="s">
        <v>319</v>
      </c>
      <c r="D26" s="7"/>
      <c r="E26" s="7"/>
      <c r="F26" s="7"/>
      <c r="G26" s="7"/>
      <c r="H26" s="7"/>
      <c r="I26" s="7"/>
      <c r="J26" s="7"/>
      <c r="K26" s="7"/>
      <c r="L26" s="7"/>
      <c r="M26" s="7"/>
      <c r="N26" s="7"/>
      <c r="O26" s="7"/>
      <c r="P26" s="7"/>
      <c r="Q26" s="37"/>
    </row>
    <row r="27" spans="1:17" x14ac:dyDescent="0.2">
      <c r="C27" s="1" t="s">
        <v>320</v>
      </c>
    </row>
    <row r="28" spans="1:17" s="26" customFormat="1" ht="12" customHeight="1" x14ac:dyDescent="0.2">
      <c r="B28" s="7"/>
      <c r="C28" s="1"/>
      <c r="D28" s="7"/>
      <c r="E28" s="7"/>
      <c r="F28" s="7"/>
      <c r="G28" s="7"/>
      <c r="H28" s="7"/>
      <c r="I28" s="7"/>
      <c r="J28" s="7"/>
      <c r="K28" s="7"/>
      <c r="L28" s="7"/>
      <c r="M28" s="7"/>
      <c r="N28" s="7"/>
      <c r="O28" s="7"/>
      <c r="P28" s="7"/>
      <c r="Q28" s="37"/>
    </row>
    <row r="29" spans="1:17" x14ac:dyDescent="0.2">
      <c r="B29" s="47"/>
      <c r="C29" s="52" t="s">
        <v>73</v>
      </c>
      <c r="D29" s="47" t="s">
        <v>74</v>
      </c>
      <c r="E29" s="47"/>
      <c r="F29" s="47"/>
      <c r="G29" s="47"/>
      <c r="H29" s="47"/>
      <c r="I29" s="47"/>
      <c r="J29" s="47"/>
      <c r="K29" s="47"/>
      <c r="L29" s="47"/>
      <c r="M29" s="47"/>
      <c r="N29" s="47"/>
      <c r="O29" s="47"/>
      <c r="P29" s="47"/>
    </row>
    <row r="30" spans="1:17" s="26" customFormat="1" ht="12" customHeight="1" x14ac:dyDescent="0.2">
      <c r="B30" s="1"/>
      <c r="C30" s="7"/>
      <c r="D30" s="7"/>
      <c r="E30" s="7"/>
      <c r="F30" s="7"/>
      <c r="G30" s="7"/>
      <c r="H30" s="7"/>
      <c r="I30" s="7"/>
      <c r="J30" s="7"/>
      <c r="K30" s="7"/>
      <c r="L30" s="7"/>
      <c r="M30" s="7"/>
      <c r="N30" s="7"/>
      <c r="O30" s="7"/>
      <c r="P30" s="7"/>
      <c r="Q30" s="37"/>
    </row>
    <row r="31" spans="1:17" x14ac:dyDescent="0.2">
      <c r="B31" s="1"/>
      <c r="C31" s="7" t="s">
        <v>489</v>
      </c>
    </row>
    <row r="32" spans="1:17" s="26" customFormat="1" ht="12" customHeight="1" x14ac:dyDescent="0.2">
      <c r="B32" s="1"/>
      <c r="C32" s="7" t="s">
        <v>490</v>
      </c>
      <c r="D32" s="7"/>
      <c r="E32" s="7"/>
      <c r="F32" s="7"/>
      <c r="G32" s="7"/>
      <c r="H32" s="7"/>
      <c r="I32" s="7"/>
      <c r="J32" s="7"/>
      <c r="K32" s="7"/>
      <c r="L32" s="7"/>
      <c r="M32" s="7"/>
      <c r="N32" s="7"/>
      <c r="O32" s="7"/>
      <c r="P32" s="7"/>
      <c r="Q32" s="37"/>
    </row>
    <row r="33" spans="1:17" ht="6" customHeight="1" x14ac:dyDescent="0.2">
      <c r="B33" s="1"/>
    </row>
    <row r="34" spans="1:17" x14ac:dyDescent="0.2">
      <c r="A34" s="2"/>
      <c r="B34" s="22" t="s">
        <v>68</v>
      </c>
      <c r="C34" s="13" t="s">
        <v>69</v>
      </c>
    </row>
    <row r="35" spans="1:17" s="26" customFormat="1" ht="12" customHeight="1" x14ac:dyDescent="0.2">
      <c r="B35" s="7"/>
      <c r="C35" s="7"/>
      <c r="D35" s="7"/>
      <c r="E35" s="7"/>
      <c r="F35" s="7"/>
      <c r="G35" s="7"/>
      <c r="H35" s="7"/>
      <c r="I35" s="7"/>
      <c r="J35" s="7"/>
      <c r="K35" s="7"/>
      <c r="L35" s="7"/>
      <c r="M35" s="7"/>
      <c r="N35" s="7"/>
      <c r="O35" s="7"/>
      <c r="P35" s="7"/>
      <c r="Q35" s="37"/>
    </row>
    <row r="36" spans="1:17" x14ac:dyDescent="0.2">
      <c r="A36" s="1"/>
      <c r="B36" s="210" t="s">
        <v>230</v>
      </c>
      <c r="C36" s="210"/>
      <c r="D36" s="210"/>
      <c r="E36" s="210"/>
      <c r="F36" s="210"/>
      <c r="G36" s="210"/>
      <c r="H36" s="210"/>
      <c r="I36" s="210"/>
      <c r="J36" s="210"/>
      <c r="K36" s="210"/>
      <c r="L36" s="210"/>
      <c r="M36" s="210"/>
      <c r="N36" s="210"/>
      <c r="O36" s="210"/>
      <c r="P36" s="210"/>
    </row>
    <row r="37" spans="1:17" s="26" customFormat="1" ht="12" customHeight="1" x14ac:dyDescent="0.2">
      <c r="B37" s="7"/>
      <c r="C37" s="7"/>
      <c r="D37" s="7"/>
      <c r="E37" s="7"/>
      <c r="F37" s="7"/>
      <c r="G37" s="7"/>
      <c r="H37" s="7"/>
      <c r="I37" s="7"/>
      <c r="J37" s="7"/>
      <c r="K37" s="7"/>
      <c r="L37" s="7"/>
      <c r="M37" s="7"/>
      <c r="N37" s="7"/>
      <c r="O37" s="7"/>
      <c r="P37" s="7"/>
      <c r="Q37" s="37"/>
    </row>
    <row r="38" spans="1:17" x14ac:dyDescent="0.2">
      <c r="C38" s="7" t="s">
        <v>317</v>
      </c>
    </row>
    <row r="39" spans="1:17" s="26" customFormat="1" ht="12" customHeight="1" x14ac:dyDescent="0.2">
      <c r="B39" s="7"/>
      <c r="C39" s="7" t="s">
        <v>318</v>
      </c>
      <c r="D39" s="7"/>
      <c r="E39" s="7"/>
      <c r="F39" s="7"/>
      <c r="G39" s="7"/>
      <c r="H39" s="7"/>
      <c r="I39" s="7"/>
      <c r="J39" s="7"/>
      <c r="K39" s="7"/>
      <c r="L39" s="7"/>
      <c r="M39" s="7"/>
      <c r="N39" s="7"/>
      <c r="O39" s="7"/>
      <c r="P39" s="7"/>
      <c r="Q39" s="37"/>
    </row>
    <row r="40" spans="1:17" s="26" customFormat="1" ht="12" customHeight="1" x14ac:dyDescent="0.2">
      <c r="B40" s="7"/>
      <c r="C40" s="7"/>
      <c r="D40" s="7"/>
      <c r="E40" s="7"/>
      <c r="F40" s="7"/>
      <c r="G40" s="7"/>
      <c r="H40" s="7"/>
      <c r="I40" s="7"/>
      <c r="J40" s="7"/>
      <c r="K40" s="7"/>
      <c r="L40" s="7"/>
      <c r="M40" s="7"/>
      <c r="N40" s="7"/>
      <c r="O40" s="7"/>
      <c r="P40" s="7"/>
      <c r="Q40" s="37"/>
    </row>
    <row r="41" spans="1:17" s="26" customFormat="1" ht="12" customHeight="1" x14ac:dyDescent="0.2">
      <c r="B41" s="22" t="s">
        <v>70</v>
      </c>
      <c r="C41" s="13" t="s">
        <v>75</v>
      </c>
      <c r="D41" s="7"/>
      <c r="E41" s="7"/>
      <c r="F41" s="7"/>
      <c r="G41" s="7"/>
      <c r="H41" s="7"/>
      <c r="I41" s="7"/>
      <c r="J41" s="7"/>
      <c r="K41" s="7"/>
      <c r="L41" s="7"/>
      <c r="M41" s="7"/>
      <c r="N41" s="7"/>
      <c r="O41" s="7"/>
      <c r="P41" s="7"/>
      <c r="Q41" s="37"/>
    </row>
    <row r="42" spans="1:17" ht="6" customHeight="1" x14ac:dyDescent="0.2"/>
    <row r="43" spans="1:17" s="26" customFormat="1" ht="12" customHeight="1" x14ac:dyDescent="0.2">
      <c r="B43" s="52" t="s">
        <v>24</v>
      </c>
      <c r="C43" s="47"/>
      <c r="D43" s="47"/>
      <c r="E43" s="47"/>
      <c r="F43" s="47"/>
      <c r="G43" s="47"/>
      <c r="H43" s="47"/>
      <c r="I43" s="47"/>
      <c r="J43" s="47"/>
      <c r="K43" s="47"/>
      <c r="L43" s="47"/>
      <c r="M43" s="47"/>
      <c r="N43" s="47"/>
      <c r="O43" s="47"/>
      <c r="P43" s="47"/>
      <c r="Q43" s="37"/>
    </row>
    <row r="44" spans="1:17" ht="6" customHeight="1" x14ac:dyDescent="0.2"/>
    <row r="45" spans="1:17" ht="12" customHeight="1" x14ac:dyDescent="0.2">
      <c r="B45" s="47"/>
      <c r="C45" s="52" t="s">
        <v>6</v>
      </c>
      <c r="D45" s="47" t="s">
        <v>76</v>
      </c>
      <c r="E45" s="47"/>
      <c r="F45" s="47"/>
      <c r="G45" s="47"/>
      <c r="H45" s="47"/>
      <c r="I45" s="47"/>
      <c r="J45" s="47"/>
      <c r="K45" s="47"/>
      <c r="L45" s="47"/>
      <c r="M45" s="47"/>
      <c r="N45" s="47"/>
      <c r="O45" s="47"/>
      <c r="P45" s="47"/>
    </row>
    <row r="46" spans="1:17" ht="6" customHeight="1" x14ac:dyDescent="0.2">
      <c r="A46" s="2"/>
      <c r="C46" s="1"/>
    </row>
    <row r="47" spans="1:17" s="26" customFormat="1" ht="12" customHeight="1" x14ac:dyDescent="0.2">
      <c r="B47" s="7"/>
      <c r="C47" s="1" t="s">
        <v>321</v>
      </c>
      <c r="D47" s="7"/>
      <c r="E47" s="7"/>
      <c r="F47" s="7"/>
      <c r="G47" s="7"/>
      <c r="H47" s="7"/>
      <c r="I47" s="7"/>
      <c r="J47" s="7"/>
      <c r="K47" s="7"/>
      <c r="L47" s="7"/>
      <c r="M47" s="7"/>
      <c r="N47" s="7"/>
      <c r="O47" s="7"/>
      <c r="P47" s="7"/>
      <c r="Q47" s="37"/>
    </row>
    <row r="48" spans="1:17" x14ac:dyDescent="0.2">
      <c r="A48" s="1"/>
      <c r="C48" s="1" t="s">
        <v>479</v>
      </c>
    </row>
    <row r="49" spans="1:17" s="26" customFormat="1" ht="12" customHeight="1" x14ac:dyDescent="0.2">
      <c r="B49" s="7"/>
      <c r="C49" s="1"/>
      <c r="D49" s="7"/>
      <c r="E49" s="7"/>
      <c r="F49" s="7"/>
      <c r="G49" s="7"/>
      <c r="H49" s="7"/>
      <c r="I49" s="7"/>
      <c r="J49" s="7"/>
      <c r="K49" s="7"/>
      <c r="L49" s="7"/>
      <c r="M49" s="7"/>
      <c r="N49" s="7"/>
      <c r="O49" s="7"/>
      <c r="P49" s="7"/>
      <c r="Q49" s="37"/>
    </row>
    <row r="50" spans="1:17" s="26" customFormat="1" ht="12" customHeight="1" x14ac:dyDescent="0.2">
      <c r="B50" s="47"/>
      <c r="C50" s="52" t="s">
        <v>73</v>
      </c>
      <c r="D50" s="47" t="s">
        <v>77</v>
      </c>
      <c r="E50" s="47"/>
      <c r="F50" s="47"/>
      <c r="G50" s="47"/>
      <c r="H50" s="47"/>
      <c r="I50" s="47"/>
      <c r="J50" s="47"/>
      <c r="K50" s="47"/>
      <c r="L50" s="47"/>
      <c r="M50" s="47"/>
      <c r="N50" s="47"/>
      <c r="O50" s="47"/>
      <c r="P50" s="47"/>
      <c r="Q50" s="37"/>
    </row>
    <row r="51" spans="1:17" s="26" customFormat="1" ht="12" customHeight="1" x14ac:dyDescent="0.2">
      <c r="B51" s="7"/>
      <c r="C51" s="1"/>
      <c r="D51" s="7"/>
      <c r="E51" s="7"/>
      <c r="F51" s="7"/>
      <c r="G51" s="7"/>
      <c r="H51" s="7"/>
      <c r="I51" s="7"/>
      <c r="J51" s="7"/>
      <c r="K51" s="7"/>
      <c r="L51" s="7"/>
      <c r="M51" s="7"/>
      <c r="N51" s="7"/>
      <c r="O51" s="7"/>
      <c r="P51" s="7"/>
      <c r="Q51" s="37"/>
    </row>
    <row r="52" spans="1:17" s="26" customFormat="1" ht="12" customHeight="1" x14ac:dyDescent="0.2">
      <c r="B52" s="7"/>
      <c r="C52" s="1" t="s">
        <v>322</v>
      </c>
      <c r="D52" s="7"/>
      <c r="E52" s="7"/>
      <c r="F52" s="7"/>
      <c r="G52" s="7"/>
      <c r="H52" s="7"/>
      <c r="I52" s="7"/>
      <c r="J52" s="7"/>
      <c r="K52" s="7"/>
      <c r="L52" s="7"/>
      <c r="M52" s="7"/>
      <c r="N52" s="7"/>
      <c r="O52" s="7"/>
      <c r="P52" s="7"/>
      <c r="Q52" s="37"/>
    </row>
    <row r="53" spans="1:17" s="26" customFormat="1" ht="12" customHeight="1" x14ac:dyDescent="0.2">
      <c r="B53" s="7"/>
      <c r="C53" s="1"/>
      <c r="D53" s="7"/>
      <c r="E53" s="7"/>
      <c r="F53" s="7"/>
      <c r="G53" s="7"/>
      <c r="H53" s="7"/>
      <c r="I53" s="7"/>
      <c r="J53" s="7"/>
      <c r="K53" s="7"/>
      <c r="L53" s="7"/>
      <c r="M53" s="7"/>
      <c r="N53" s="7"/>
      <c r="O53" s="7"/>
      <c r="P53" s="7"/>
      <c r="Q53" s="37"/>
    </row>
    <row r="54" spans="1:17" s="26" customFormat="1" ht="15.75" customHeight="1" x14ac:dyDescent="0.2">
      <c r="B54" s="47"/>
      <c r="C54" s="52" t="s">
        <v>78</v>
      </c>
      <c r="D54" s="47" t="s">
        <v>79</v>
      </c>
      <c r="E54" s="47"/>
      <c r="F54" s="47"/>
      <c r="G54" s="47"/>
      <c r="H54" s="47"/>
      <c r="I54" s="47"/>
      <c r="J54" s="47"/>
      <c r="K54" s="47"/>
      <c r="L54" s="47"/>
      <c r="M54" s="47"/>
      <c r="N54" s="47"/>
      <c r="O54" s="47"/>
      <c r="P54" s="47"/>
      <c r="Q54" s="37"/>
    </row>
    <row r="55" spans="1:17" s="26" customFormat="1" ht="18" customHeight="1" x14ac:dyDescent="0.2">
      <c r="B55" s="7"/>
      <c r="C55" s="1"/>
      <c r="D55" s="7"/>
      <c r="E55" s="7"/>
      <c r="F55" s="7"/>
      <c r="G55" s="7"/>
      <c r="H55" s="7"/>
      <c r="I55" s="7"/>
      <c r="J55" s="7"/>
      <c r="K55" s="7"/>
      <c r="L55" s="7"/>
      <c r="M55" s="7"/>
      <c r="N55" s="7"/>
      <c r="O55" s="7"/>
      <c r="P55" s="7"/>
      <c r="Q55" s="37"/>
    </row>
    <row r="56" spans="1:17" s="26" customFormat="1" ht="12" customHeight="1" x14ac:dyDescent="0.2">
      <c r="B56" s="7"/>
      <c r="C56" s="1" t="s">
        <v>604</v>
      </c>
      <c r="D56" s="7"/>
      <c r="E56" s="7"/>
      <c r="F56" s="7"/>
      <c r="G56" s="7"/>
      <c r="H56" s="7"/>
      <c r="I56" s="7"/>
      <c r="J56" s="7"/>
      <c r="K56" s="7"/>
      <c r="L56" s="7"/>
      <c r="M56" s="7"/>
      <c r="N56" s="7"/>
      <c r="O56" s="7"/>
      <c r="P56" s="7"/>
      <c r="Q56" s="37"/>
    </row>
    <row r="57" spans="1:17" s="26" customFormat="1" ht="12" customHeight="1" x14ac:dyDescent="0.2">
      <c r="B57" s="7"/>
      <c r="C57" s="1"/>
      <c r="D57" s="7"/>
      <c r="E57" s="7"/>
      <c r="F57" s="7"/>
      <c r="G57" s="7"/>
      <c r="H57" s="7"/>
      <c r="I57" s="7"/>
      <c r="J57" s="7"/>
      <c r="K57" s="7"/>
      <c r="L57" s="7"/>
      <c r="M57" s="7"/>
      <c r="N57" s="7"/>
      <c r="O57" s="7"/>
      <c r="P57" s="7"/>
      <c r="Q57" s="37"/>
    </row>
    <row r="58" spans="1:17" s="26" customFormat="1" ht="12" customHeight="1" x14ac:dyDescent="0.2">
      <c r="B58" s="47"/>
      <c r="C58" s="52" t="s">
        <v>80</v>
      </c>
      <c r="D58" s="47" t="s">
        <v>81</v>
      </c>
      <c r="E58" s="47"/>
      <c r="F58" s="47"/>
      <c r="G58" s="47"/>
      <c r="H58" s="47"/>
      <c r="I58" s="47"/>
      <c r="J58" s="47"/>
      <c r="K58" s="47"/>
      <c r="L58" s="47"/>
      <c r="M58" s="47"/>
      <c r="N58" s="47"/>
      <c r="O58" s="47"/>
      <c r="P58" s="47"/>
      <c r="Q58" s="37"/>
    </row>
    <row r="59" spans="1:17" s="26" customFormat="1" ht="12" customHeight="1" x14ac:dyDescent="0.2">
      <c r="B59" s="7"/>
      <c r="C59" s="1"/>
      <c r="D59" s="7"/>
      <c r="E59" s="7"/>
      <c r="F59" s="7"/>
      <c r="G59" s="7"/>
      <c r="H59" s="7"/>
      <c r="I59" s="7"/>
      <c r="J59" s="7"/>
      <c r="K59" s="7"/>
      <c r="L59" s="7"/>
      <c r="M59" s="7"/>
      <c r="N59" s="7"/>
      <c r="O59" s="7"/>
      <c r="P59" s="7"/>
      <c r="Q59" s="37"/>
    </row>
    <row r="60" spans="1:17" s="26" customFormat="1" ht="26.25" customHeight="1" x14ac:dyDescent="0.2">
      <c r="B60" s="7"/>
      <c r="C60" s="1" t="s">
        <v>323</v>
      </c>
      <c r="D60" s="7"/>
      <c r="E60" s="7"/>
      <c r="F60" s="7"/>
      <c r="G60" s="7"/>
      <c r="H60" s="7"/>
      <c r="I60" s="7"/>
      <c r="J60" s="7"/>
      <c r="K60" s="7"/>
      <c r="L60" s="7"/>
      <c r="M60" s="7"/>
      <c r="N60" s="7"/>
      <c r="O60" s="7"/>
      <c r="P60" s="7"/>
      <c r="Q60" s="37"/>
    </row>
    <row r="61" spans="1:17" s="26" customFormat="1" ht="12" customHeight="1" x14ac:dyDescent="0.2">
      <c r="B61" s="7"/>
      <c r="C61" s="1" t="s">
        <v>324</v>
      </c>
      <c r="D61" s="7"/>
      <c r="E61" s="7"/>
      <c r="F61" s="7"/>
      <c r="G61" s="7"/>
      <c r="H61" s="7"/>
      <c r="I61" s="7"/>
      <c r="J61" s="7"/>
      <c r="K61" s="7"/>
      <c r="L61" s="7"/>
      <c r="M61" s="7"/>
      <c r="N61" s="7"/>
      <c r="O61" s="7"/>
      <c r="P61" s="7"/>
      <c r="Q61" s="37"/>
    </row>
    <row r="62" spans="1:17" ht="6" customHeight="1" x14ac:dyDescent="0.2">
      <c r="C62" s="1"/>
    </row>
    <row r="63" spans="1:17" ht="12" customHeight="1" x14ac:dyDescent="0.2">
      <c r="B63" s="47"/>
      <c r="C63" s="52" t="s">
        <v>82</v>
      </c>
      <c r="D63" s="47" t="s">
        <v>83</v>
      </c>
      <c r="E63" s="47"/>
      <c r="F63" s="47"/>
      <c r="G63" s="47"/>
      <c r="H63" s="47"/>
      <c r="I63" s="47"/>
      <c r="J63" s="47"/>
      <c r="K63" s="47"/>
      <c r="L63" s="47"/>
      <c r="M63" s="47"/>
      <c r="N63" s="47"/>
      <c r="O63" s="47"/>
      <c r="P63" s="47"/>
    </row>
    <row r="64" spans="1:17" ht="6" customHeight="1" x14ac:dyDescent="0.2">
      <c r="A64" s="2"/>
    </row>
    <row r="65" spans="1:17" s="26" customFormat="1" ht="12" customHeight="1" x14ac:dyDescent="0.2">
      <c r="B65" s="7"/>
      <c r="C65" s="7" t="s">
        <v>325</v>
      </c>
      <c r="D65" s="7"/>
      <c r="E65" s="7"/>
      <c r="F65" s="7"/>
      <c r="G65" s="7"/>
      <c r="H65" s="7"/>
      <c r="I65" s="7"/>
      <c r="J65" s="7"/>
      <c r="K65" s="7"/>
      <c r="L65" s="7"/>
      <c r="M65" s="7"/>
      <c r="N65" s="7"/>
      <c r="O65" s="7"/>
      <c r="P65" s="7"/>
      <c r="Q65" s="37"/>
    </row>
    <row r="66" spans="1:17" ht="6" customHeight="1" x14ac:dyDescent="0.2">
      <c r="A66" s="1"/>
    </row>
    <row r="67" spans="1:17" s="26" customFormat="1" ht="12" customHeight="1" x14ac:dyDescent="0.2">
      <c r="B67" s="7"/>
      <c r="C67" s="7" t="s">
        <v>326</v>
      </c>
      <c r="D67" s="7"/>
      <c r="E67" s="7"/>
      <c r="F67" s="7"/>
      <c r="G67" s="7"/>
      <c r="H67" s="7"/>
      <c r="I67" s="7"/>
      <c r="J67" s="7"/>
      <c r="K67" s="7"/>
      <c r="L67" s="7"/>
      <c r="M67" s="7"/>
      <c r="N67" s="7"/>
      <c r="O67" s="7"/>
      <c r="P67" s="7"/>
      <c r="Q67" s="37"/>
    </row>
    <row r="68" spans="1:17" s="26" customFormat="1" ht="12" customHeight="1" x14ac:dyDescent="0.2">
      <c r="A68" s="41"/>
      <c r="B68" s="7"/>
      <c r="C68" s="7" t="s">
        <v>327</v>
      </c>
      <c r="D68" s="7"/>
      <c r="E68" s="7"/>
      <c r="F68" s="7"/>
      <c r="G68" s="7"/>
      <c r="H68" s="7"/>
      <c r="I68" s="7"/>
      <c r="J68" s="7"/>
      <c r="K68" s="7"/>
      <c r="L68" s="7"/>
      <c r="M68" s="7"/>
      <c r="N68" s="7"/>
      <c r="O68" s="7"/>
      <c r="P68" s="7"/>
      <c r="Q68" s="37"/>
    </row>
    <row r="69" spans="1:17" s="26" customFormat="1" ht="12" customHeight="1" x14ac:dyDescent="0.2">
      <c r="B69" s="7"/>
      <c r="C69" s="7" t="s">
        <v>328</v>
      </c>
      <c r="D69" s="7"/>
      <c r="E69" s="7"/>
      <c r="F69" s="7"/>
      <c r="G69" s="7"/>
      <c r="H69" s="7"/>
      <c r="I69" s="7"/>
      <c r="J69" s="7"/>
      <c r="K69" s="7"/>
      <c r="L69" s="7"/>
      <c r="M69" s="7"/>
      <c r="N69" s="7"/>
      <c r="O69" s="7"/>
      <c r="P69" s="7"/>
      <c r="Q69" s="37"/>
    </row>
    <row r="70" spans="1:17" s="26" customFormat="1" ht="12" customHeight="1" x14ac:dyDescent="0.2">
      <c r="B70" s="7"/>
      <c r="C70" s="7" t="s">
        <v>329</v>
      </c>
      <c r="D70" s="7"/>
      <c r="E70" s="7"/>
      <c r="F70" s="7"/>
      <c r="G70" s="7"/>
      <c r="H70" s="7"/>
      <c r="I70" s="7"/>
      <c r="J70" s="7"/>
      <c r="K70" s="7"/>
      <c r="L70" s="7"/>
      <c r="M70" s="7"/>
      <c r="N70" s="7"/>
      <c r="O70" s="7"/>
      <c r="P70" s="7"/>
      <c r="Q70" s="37"/>
    </row>
    <row r="71" spans="1:17" s="26" customFormat="1" ht="12" customHeight="1" x14ac:dyDescent="0.2">
      <c r="B71" s="7"/>
      <c r="C71" s="7" t="s">
        <v>330</v>
      </c>
      <c r="D71" s="7"/>
      <c r="E71" s="7"/>
      <c r="F71" s="7"/>
      <c r="G71" s="7"/>
      <c r="H71" s="7"/>
      <c r="I71" s="7"/>
      <c r="J71" s="7"/>
      <c r="K71" s="7"/>
      <c r="L71" s="7"/>
      <c r="M71" s="7"/>
      <c r="N71" s="7"/>
      <c r="O71" s="7"/>
      <c r="P71" s="7"/>
      <c r="Q71" s="37"/>
    </row>
    <row r="72" spans="1:17" s="26" customFormat="1" ht="12" customHeight="1" x14ac:dyDescent="0.2">
      <c r="B72" s="7"/>
      <c r="C72" s="7" t="s">
        <v>331</v>
      </c>
      <c r="D72" s="7"/>
      <c r="E72" s="7"/>
      <c r="F72" s="7"/>
      <c r="G72" s="7"/>
      <c r="H72" s="7"/>
      <c r="I72" s="7"/>
      <c r="J72" s="7"/>
      <c r="K72" s="7"/>
      <c r="L72" s="7"/>
      <c r="M72" s="7"/>
      <c r="N72" s="7"/>
      <c r="O72" s="7"/>
      <c r="P72" s="7"/>
      <c r="Q72" s="37"/>
    </row>
    <row r="73" spans="1:17" s="26" customFormat="1" ht="12" customHeight="1" x14ac:dyDescent="0.2">
      <c r="B73" s="7"/>
      <c r="C73" s="7"/>
      <c r="D73" s="7"/>
      <c r="E73" s="7"/>
      <c r="F73" s="7"/>
      <c r="G73" s="7"/>
      <c r="H73" s="7"/>
      <c r="I73" s="7"/>
      <c r="J73" s="7"/>
      <c r="K73" s="7"/>
      <c r="L73" s="7"/>
      <c r="M73" s="7"/>
      <c r="N73" s="7"/>
      <c r="O73" s="7"/>
      <c r="P73" s="7"/>
      <c r="Q73" s="37"/>
    </row>
    <row r="74" spans="1:17" s="26" customFormat="1" ht="12" customHeight="1" x14ac:dyDescent="0.2">
      <c r="B74" s="7"/>
      <c r="C74" s="7"/>
      <c r="D74" s="7"/>
      <c r="E74" s="7"/>
      <c r="F74" s="7"/>
      <c r="G74" s="7"/>
      <c r="H74" s="7"/>
      <c r="I74" s="7"/>
      <c r="J74" s="7"/>
      <c r="K74" s="7"/>
      <c r="L74" s="7"/>
      <c r="M74" s="7"/>
      <c r="N74" s="7"/>
      <c r="O74" s="7"/>
      <c r="P74" s="7"/>
      <c r="Q74" s="37"/>
    </row>
    <row r="75" spans="1:17" s="26" customFormat="1" ht="12" customHeight="1" x14ac:dyDescent="0.2">
      <c r="B75" s="47"/>
      <c r="C75" s="52" t="s">
        <v>84</v>
      </c>
      <c r="D75" s="47" t="s">
        <v>85</v>
      </c>
      <c r="E75" s="47"/>
      <c r="F75" s="47"/>
      <c r="G75" s="47"/>
      <c r="H75" s="47"/>
      <c r="I75" s="47"/>
      <c r="J75" s="47"/>
      <c r="K75" s="47"/>
      <c r="L75" s="47"/>
      <c r="M75" s="47"/>
      <c r="N75" s="47"/>
      <c r="O75" s="47"/>
      <c r="P75" s="47"/>
      <c r="Q75" s="37"/>
    </row>
    <row r="76" spans="1:17" s="26" customFormat="1" ht="12" customHeight="1" x14ac:dyDescent="0.2">
      <c r="B76" s="7"/>
      <c r="C76" s="1"/>
      <c r="D76" s="7"/>
      <c r="E76" s="7"/>
      <c r="F76" s="7"/>
      <c r="G76" s="7"/>
      <c r="H76" s="7"/>
      <c r="I76" s="7"/>
      <c r="J76" s="7"/>
      <c r="K76" s="7"/>
      <c r="L76" s="7"/>
      <c r="M76" s="7"/>
      <c r="N76" s="7"/>
      <c r="O76" s="7"/>
      <c r="P76" s="7"/>
      <c r="Q76" s="37"/>
    </row>
    <row r="77" spans="1:17" s="26" customFormat="1" ht="12" customHeight="1" x14ac:dyDescent="0.2">
      <c r="B77" s="7"/>
      <c r="C77" s="1" t="s">
        <v>332</v>
      </c>
      <c r="D77" s="7"/>
      <c r="E77" s="7"/>
      <c r="F77" s="7"/>
      <c r="G77" s="7"/>
      <c r="H77" s="7"/>
      <c r="I77" s="7"/>
      <c r="J77" s="7"/>
      <c r="K77" s="7"/>
      <c r="L77" s="7"/>
      <c r="M77" s="7"/>
      <c r="N77" s="7"/>
      <c r="O77" s="7"/>
      <c r="P77" s="7"/>
      <c r="Q77" s="37"/>
    </row>
    <row r="78" spans="1:17" s="26" customFormat="1" ht="12" customHeight="1" x14ac:dyDescent="0.2">
      <c r="B78" s="7"/>
      <c r="C78" s="1"/>
      <c r="D78" s="7"/>
      <c r="E78" s="7"/>
      <c r="F78" s="7"/>
      <c r="G78" s="7"/>
      <c r="H78" s="7"/>
      <c r="I78" s="7"/>
      <c r="J78" s="7"/>
      <c r="K78" s="7"/>
      <c r="L78" s="7"/>
      <c r="M78" s="7"/>
      <c r="N78" s="7"/>
      <c r="O78" s="7"/>
      <c r="P78" s="7"/>
      <c r="Q78" s="37"/>
    </row>
    <row r="79" spans="1:17" s="26" customFormat="1" ht="12" customHeight="1" x14ac:dyDescent="0.2">
      <c r="B79" s="7"/>
      <c r="C79" s="124" t="s">
        <v>333</v>
      </c>
      <c r="D79" s="7"/>
      <c r="E79" s="7"/>
      <c r="F79" s="7"/>
      <c r="G79" s="7"/>
      <c r="H79" s="7"/>
      <c r="I79" s="7"/>
      <c r="J79" s="7"/>
      <c r="K79" s="7"/>
      <c r="L79" s="7"/>
      <c r="M79" s="7"/>
      <c r="N79" s="7"/>
      <c r="O79" s="7"/>
      <c r="P79" s="7"/>
      <c r="Q79" s="37"/>
    </row>
    <row r="80" spans="1:17" ht="12" customHeight="1" x14ac:dyDescent="0.2">
      <c r="C80" s="124" t="s">
        <v>334</v>
      </c>
    </row>
    <row r="81" spans="2:17" x14ac:dyDescent="0.2">
      <c r="C81" s="124" t="s">
        <v>335</v>
      </c>
    </row>
    <row r="82" spans="2:17" s="26" customFormat="1" ht="12" customHeight="1" x14ac:dyDescent="0.2">
      <c r="B82" s="7"/>
      <c r="C82" s="124" t="s">
        <v>336</v>
      </c>
      <c r="D82" s="7"/>
      <c r="E82" s="7"/>
      <c r="F82" s="7"/>
      <c r="G82" s="7"/>
      <c r="H82" s="7"/>
      <c r="I82" s="7"/>
      <c r="J82" s="7"/>
      <c r="K82" s="7"/>
      <c r="L82" s="7"/>
      <c r="M82" s="7"/>
      <c r="N82" s="7"/>
      <c r="O82" s="7"/>
      <c r="P82" s="7"/>
      <c r="Q82" s="37"/>
    </row>
    <row r="83" spans="2:17" s="26" customFormat="1" ht="12" customHeight="1" x14ac:dyDescent="0.2">
      <c r="B83" s="7"/>
      <c r="C83" s="124" t="s">
        <v>491</v>
      </c>
      <c r="D83" s="7"/>
      <c r="E83" s="7"/>
      <c r="F83" s="7"/>
      <c r="G83" s="7"/>
      <c r="H83" s="7"/>
      <c r="I83" s="7"/>
      <c r="J83" s="7"/>
      <c r="K83" s="7"/>
      <c r="L83" s="7"/>
      <c r="M83" s="7"/>
      <c r="N83" s="7"/>
      <c r="O83" s="7"/>
      <c r="P83" s="7"/>
      <c r="Q83" s="37"/>
    </row>
    <row r="84" spans="2:17" x14ac:dyDescent="0.2">
      <c r="C84" s="124" t="s">
        <v>337</v>
      </c>
    </row>
    <row r="85" spans="2:17" s="26" customFormat="1" ht="12" customHeight="1" x14ac:dyDescent="0.2">
      <c r="B85" s="7"/>
      <c r="C85" s="124" t="s">
        <v>338</v>
      </c>
      <c r="D85" s="7"/>
      <c r="E85" s="7"/>
      <c r="F85" s="7"/>
      <c r="G85" s="7"/>
      <c r="H85" s="7"/>
      <c r="I85" s="7"/>
      <c r="J85" s="7"/>
      <c r="K85" s="7"/>
      <c r="L85" s="7"/>
      <c r="M85" s="7"/>
      <c r="N85" s="7"/>
      <c r="O85" s="7"/>
      <c r="P85" s="7"/>
      <c r="Q85" s="37"/>
    </row>
    <row r="86" spans="2:17" s="26" customFormat="1" ht="12" customHeight="1" x14ac:dyDescent="0.2">
      <c r="B86" s="7"/>
      <c r="C86" s="124" t="s">
        <v>339</v>
      </c>
      <c r="D86" s="7"/>
      <c r="E86" s="7"/>
      <c r="F86" s="7"/>
      <c r="G86" s="7"/>
      <c r="H86" s="7"/>
      <c r="I86" s="7"/>
      <c r="J86" s="7"/>
      <c r="K86" s="7"/>
      <c r="L86" s="7"/>
      <c r="M86" s="7"/>
      <c r="N86" s="7"/>
      <c r="O86" s="7"/>
      <c r="P86" s="7"/>
      <c r="Q86" s="37"/>
    </row>
    <row r="87" spans="2:17" s="26" customFormat="1" ht="12" customHeight="1" x14ac:dyDescent="0.2">
      <c r="B87" s="7"/>
      <c r="C87" s="124" t="s">
        <v>652</v>
      </c>
      <c r="D87" s="7"/>
      <c r="E87" s="7"/>
      <c r="F87" s="7"/>
      <c r="G87" s="7"/>
      <c r="H87" s="7"/>
      <c r="I87" s="7"/>
      <c r="J87" s="7"/>
      <c r="K87" s="7"/>
      <c r="L87" s="7"/>
      <c r="M87" s="7"/>
      <c r="N87" s="7"/>
      <c r="O87" s="7"/>
      <c r="P87" s="7"/>
      <c r="Q87" s="37"/>
    </row>
    <row r="88" spans="2:17" s="26" customFormat="1" ht="12" customHeight="1" x14ac:dyDescent="0.2">
      <c r="B88" s="7"/>
      <c r="C88" s="124" t="s">
        <v>340</v>
      </c>
      <c r="D88" s="7"/>
      <c r="E88" s="7"/>
      <c r="F88" s="7"/>
      <c r="G88" s="7"/>
      <c r="H88" s="7"/>
      <c r="I88" s="7"/>
      <c r="J88" s="7"/>
      <c r="K88" s="7"/>
      <c r="L88" s="7"/>
      <c r="M88" s="7"/>
      <c r="N88" s="7"/>
      <c r="O88" s="7"/>
      <c r="P88" s="7"/>
      <c r="Q88" s="37"/>
    </row>
    <row r="89" spans="2:17" s="26" customFormat="1" ht="12" customHeight="1" x14ac:dyDescent="0.2">
      <c r="B89" s="7"/>
      <c r="C89" s="124" t="s">
        <v>341</v>
      </c>
      <c r="D89" s="7"/>
      <c r="E89" s="7"/>
      <c r="F89" s="7"/>
      <c r="G89" s="7"/>
      <c r="H89" s="7"/>
      <c r="I89" s="7"/>
      <c r="J89" s="7"/>
      <c r="K89" s="7"/>
      <c r="L89" s="7"/>
      <c r="M89" s="7"/>
      <c r="N89" s="7"/>
      <c r="O89" s="7"/>
      <c r="P89" s="7"/>
      <c r="Q89" s="37"/>
    </row>
    <row r="90" spans="2:17" s="26" customFormat="1" ht="12" customHeight="1" x14ac:dyDescent="0.2">
      <c r="B90" s="7"/>
      <c r="C90" s="124" t="s">
        <v>342</v>
      </c>
      <c r="D90" s="7"/>
      <c r="E90" s="7"/>
      <c r="F90" s="7"/>
      <c r="G90" s="7"/>
      <c r="H90" s="7"/>
      <c r="I90" s="7"/>
      <c r="J90" s="7"/>
      <c r="K90" s="7"/>
      <c r="L90" s="7"/>
      <c r="M90" s="7"/>
      <c r="N90" s="7"/>
      <c r="O90" s="7"/>
      <c r="P90" s="7"/>
      <c r="Q90" s="37"/>
    </row>
    <row r="91" spans="2:17" s="26" customFormat="1" ht="12" customHeight="1" x14ac:dyDescent="0.2">
      <c r="B91" s="7"/>
      <c r="C91" s="124" t="s">
        <v>343</v>
      </c>
      <c r="D91" s="7"/>
      <c r="E91" s="7"/>
      <c r="F91" s="7"/>
      <c r="G91" s="7"/>
      <c r="H91" s="7"/>
      <c r="I91" s="7"/>
      <c r="J91" s="7"/>
      <c r="K91" s="7"/>
      <c r="L91" s="7"/>
      <c r="M91" s="7"/>
      <c r="N91" s="7"/>
      <c r="O91" s="7"/>
      <c r="P91" s="7"/>
      <c r="Q91" s="37"/>
    </row>
    <row r="92" spans="2:17" s="26" customFormat="1" ht="12" customHeight="1" x14ac:dyDescent="0.2">
      <c r="B92" s="7"/>
      <c r="C92" s="124" t="s">
        <v>344</v>
      </c>
      <c r="D92" s="7"/>
      <c r="E92" s="7"/>
      <c r="F92" s="7"/>
      <c r="G92" s="7"/>
      <c r="H92" s="7"/>
      <c r="I92" s="7"/>
      <c r="J92" s="7"/>
      <c r="K92" s="7"/>
      <c r="L92" s="7"/>
      <c r="M92" s="7"/>
      <c r="N92" s="7"/>
      <c r="O92" s="7"/>
      <c r="P92" s="7"/>
      <c r="Q92" s="37"/>
    </row>
    <row r="93" spans="2:17" ht="12" customHeight="1" x14ac:dyDescent="0.2">
      <c r="C93" s="124" t="s">
        <v>492</v>
      </c>
    </row>
    <row r="94" spans="2:17" ht="12" customHeight="1" x14ac:dyDescent="0.2">
      <c r="C94" s="1"/>
    </row>
    <row r="95" spans="2:17" s="26" customFormat="1" ht="12" customHeight="1" x14ac:dyDescent="0.2">
      <c r="B95" s="7"/>
      <c r="C95" s="1"/>
      <c r="D95" s="7"/>
      <c r="E95" s="7"/>
      <c r="F95" s="7"/>
      <c r="G95" s="7"/>
      <c r="H95" s="7"/>
      <c r="I95" s="7"/>
      <c r="J95" s="7"/>
      <c r="K95" s="7"/>
      <c r="L95" s="7"/>
      <c r="M95" s="7"/>
      <c r="N95" s="7"/>
      <c r="O95" s="7"/>
      <c r="P95" s="7"/>
      <c r="Q95" s="37"/>
    </row>
    <row r="96" spans="2:17" s="26" customFormat="1" ht="12" customHeight="1" x14ac:dyDescent="0.2">
      <c r="B96" s="47"/>
      <c r="C96" s="52" t="s">
        <v>86</v>
      </c>
      <c r="D96" s="47" t="s">
        <v>87</v>
      </c>
      <c r="E96" s="47"/>
      <c r="F96" s="47"/>
      <c r="G96" s="47"/>
      <c r="H96" s="47"/>
      <c r="I96" s="47"/>
      <c r="J96" s="47"/>
      <c r="K96" s="47"/>
      <c r="L96" s="47"/>
      <c r="M96" s="47"/>
      <c r="N96" s="47"/>
      <c r="O96" s="47"/>
      <c r="P96" s="47"/>
      <c r="Q96" s="37"/>
    </row>
    <row r="97" spans="2:19" s="26" customFormat="1" ht="12" customHeight="1" x14ac:dyDescent="0.2">
      <c r="B97" s="1"/>
      <c r="C97" s="7"/>
      <c r="D97" s="7"/>
      <c r="E97" s="7"/>
      <c r="F97" s="7"/>
      <c r="G97" s="7"/>
      <c r="H97" s="7"/>
      <c r="I97" s="7"/>
      <c r="J97" s="7"/>
      <c r="K97" s="7"/>
      <c r="L97" s="7"/>
      <c r="M97" s="7"/>
      <c r="N97" s="7"/>
      <c r="O97" s="7"/>
      <c r="P97" s="7"/>
      <c r="Q97" s="37"/>
    </row>
    <row r="98" spans="2:19" s="26" customFormat="1" ht="12" customHeight="1" x14ac:dyDescent="0.2">
      <c r="B98" s="1"/>
      <c r="C98" s="7" t="s">
        <v>421</v>
      </c>
      <c r="D98" s="7"/>
      <c r="E98" s="7"/>
      <c r="F98" s="7"/>
      <c r="G98" s="7"/>
      <c r="H98" s="7"/>
      <c r="I98" s="7"/>
      <c r="J98" s="7"/>
      <c r="K98" s="7"/>
      <c r="L98" s="7"/>
      <c r="M98" s="7"/>
      <c r="N98" s="7"/>
      <c r="O98" s="7"/>
      <c r="P98" s="7"/>
      <c r="Q98" s="37"/>
    </row>
    <row r="99" spans="2:19" s="26" customFormat="1" ht="12" customHeight="1" x14ac:dyDescent="0.2">
      <c r="B99" s="1"/>
      <c r="C99" s="7"/>
      <c r="D99" s="7"/>
      <c r="E99" s="7"/>
      <c r="F99" s="7"/>
      <c r="G99" s="7"/>
      <c r="H99" s="7"/>
      <c r="I99" s="7"/>
      <c r="J99" s="7"/>
      <c r="K99" s="7"/>
      <c r="L99" s="7"/>
      <c r="M99" s="7"/>
      <c r="N99" s="7"/>
      <c r="O99" s="7"/>
      <c r="P99" s="7"/>
      <c r="Q99" s="37"/>
    </row>
    <row r="100" spans="2:19" s="26" customFormat="1" ht="12" customHeight="1" x14ac:dyDescent="0.2">
      <c r="B100" s="22" t="s">
        <v>67</v>
      </c>
      <c r="C100" s="13" t="s">
        <v>88</v>
      </c>
      <c r="D100" s="7"/>
      <c r="E100" s="7"/>
      <c r="F100" s="7"/>
      <c r="G100" s="7"/>
      <c r="H100" s="7"/>
      <c r="I100" s="7"/>
      <c r="J100" s="7"/>
      <c r="K100" s="7"/>
      <c r="L100" s="7"/>
      <c r="M100" s="7"/>
      <c r="N100" s="7"/>
      <c r="O100" s="7"/>
      <c r="P100" s="7"/>
      <c r="Q100" s="37"/>
    </row>
    <row r="101" spans="2:19" s="26" customFormat="1" ht="12" customHeight="1" x14ac:dyDescent="0.2">
      <c r="B101" s="7"/>
      <c r="C101" s="7"/>
      <c r="D101" s="7"/>
      <c r="E101" s="7"/>
      <c r="F101" s="7"/>
      <c r="G101" s="7"/>
      <c r="H101" s="7"/>
      <c r="I101" s="7"/>
      <c r="J101" s="7"/>
      <c r="K101" s="7"/>
      <c r="L101" s="7"/>
      <c r="M101" s="7"/>
      <c r="N101" s="7"/>
      <c r="O101" s="7"/>
      <c r="P101" s="7"/>
      <c r="Q101" s="37"/>
    </row>
    <row r="102" spans="2:19" s="26" customFormat="1" ht="12" customHeight="1" x14ac:dyDescent="0.2">
      <c r="B102" s="52" t="s">
        <v>24</v>
      </c>
      <c r="C102" s="47"/>
      <c r="D102" s="47"/>
      <c r="E102" s="47"/>
      <c r="F102" s="47"/>
      <c r="G102" s="47"/>
      <c r="H102" s="47"/>
      <c r="I102" s="47"/>
      <c r="J102" s="47"/>
      <c r="K102" s="47"/>
      <c r="L102" s="47"/>
      <c r="M102" s="47"/>
      <c r="N102" s="47"/>
      <c r="O102" s="47"/>
      <c r="P102" s="47"/>
      <c r="Q102" s="37"/>
    </row>
    <row r="103" spans="2:19" s="26" customFormat="1" ht="12" customHeight="1" x14ac:dyDescent="0.2">
      <c r="B103" s="7"/>
      <c r="C103" s="7"/>
      <c r="D103" s="7"/>
      <c r="E103" s="7"/>
      <c r="F103" s="7"/>
      <c r="G103" s="7"/>
      <c r="H103" s="7"/>
      <c r="I103" s="7"/>
      <c r="J103" s="7"/>
      <c r="K103" s="7"/>
      <c r="L103" s="7"/>
      <c r="M103" s="7"/>
      <c r="N103" s="7"/>
      <c r="O103" s="7"/>
      <c r="P103" s="7"/>
      <c r="Q103" s="37"/>
    </row>
    <row r="104" spans="2:19" s="26" customFormat="1" ht="12" customHeight="1" x14ac:dyDescent="0.2">
      <c r="B104" s="47"/>
      <c r="C104" s="52" t="s">
        <v>6</v>
      </c>
      <c r="D104" s="47" t="s">
        <v>89</v>
      </c>
      <c r="E104" s="47"/>
      <c r="F104" s="47"/>
      <c r="G104" s="47"/>
      <c r="H104" s="47"/>
      <c r="I104" s="47"/>
      <c r="J104" s="47"/>
      <c r="K104" s="47"/>
      <c r="L104" s="47"/>
      <c r="M104" s="47"/>
      <c r="N104" s="47"/>
      <c r="O104" s="47"/>
      <c r="P104" s="47"/>
      <c r="Q104" s="37"/>
    </row>
    <row r="105" spans="2:19" s="26" customFormat="1" ht="12" customHeight="1" x14ac:dyDescent="0.2">
      <c r="C105" s="45" t="s">
        <v>90</v>
      </c>
      <c r="D105" s="211" t="s">
        <v>91</v>
      </c>
      <c r="E105" s="211"/>
      <c r="F105" s="211"/>
      <c r="G105" s="211"/>
      <c r="H105" s="211"/>
      <c r="I105" s="211"/>
      <c r="J105" s="211"/>
      <c r="K105" s="211"/>
      <c r="L105" s="211"/>
      <c r="M105" s="211"/>
      <c r="N105" s="211"/>
      <c r="O105" s="211"/>
      <c r="P105" s="211"/>
      <c r="Q105" s="37"/>
    </row>
    <row r="106" spans="2:19" s="26" customFormat="1" ht="12" customHeight="1" x14ac:dyDescent="0.2">
      <c r="B106" s="41"/>
      <c r="C106" s="61"/>
      <c r="D106" s="211"/>
      <c r="E106" s="211"/>
      <c r="F106" s="211"/>
      <c r="G106" s="211"/>
      <c r="H106" s="211"/>
      <c r="I106" s="211"/>
      <c r="J106" s="211"/>
      <c r="K106" s="211"/>
      <c r="L106" s="211"/>
      <c r="M106" s="211"/>
      <c r="N106" s="211"/>
      <c r="O106" s="211"/>
      <c r="P106" s="211"/>
      <c r="Q106" s="37"/>
    </row>
    <row r="107" spans="2:19" s="26" customFormat="1" ht="12" customHeight="1" x14ac:dyDescent="0.2">
      <c r="B107" s="41"/>
      <c r="C107" s="61"/>
      <c r="D107" s="211"/>
      <c r="E107" s="211"/>
      <c r="F107" s="211"/>
      <c r="G107" s="211"/>
      <c r="H107" s="211"/>
      <c r="I107" s="211"/>
      <c r="J107" s="211"/>
      <c r="K107" s="211"/>
      <c r="L107" s="211"/>
      <c r="M107" s="211"/>
      <c r="N107" s="211"/>
      <c r="O107" s="211"/>
      <c r="P107" s="211"/>
      <c r="Q107" s="37"/>
    </row>
    <row r="108" spans="2:19" s="26" customFormat="1" ht="12" customHeight="1" x14ac:dyDescent="0.2">
      <c r="C108" s="52" t="s">
        <v>78</v>
      </c>
      <c r="D108" s="60" t="s">
        <v>653</v>
      </c>
      <c r="E108" s="60"/>
      <c r="F108" s="60"/>
      <c r="G108" s="60"/>
      <c r="H108" s="60"/>
      <c r="I108" s="60"/>
      <c r="J108" s="60"/>
      <c r="K108" s="60"/>
      <c r="L108" s="60"/>
      <c r="M108" s="60"/>
      <c r="N108" s="60"/>
      <c r="O108" s="60"/>
      <c r="P108" s="60"/>
      <c r="Q108" s="37"/>
    </row>
    <row r="109" spans="2:19" s="26" customFormat="1" ht="12" customHeight="1" x14ac:dyDescent="0.2">
      <c r="C109" s="45" t="s">
        <v>93</v>
      </c>
      <c r="D109" s="211" t="s">
        <v>654</v>
      </c>
      <c r="E109" s="211"/>
      <c r="F109" s="211"/>
      <c r="G109" s="211"/>
      <c r="H109" s="211"/>
      <c r="I109" s="211"/>
      <c r="J109" s="211"/>
      <c r="K109" s="211"/>
      <c r="L109" s="211"/>
      <c r="M109" s="211"/>
      <c r="N109" s="211"/>
      <c r="O109" s="211"/>
      <c r="P109" s="211"/>
      <c r="Q109" s="37"/>
    </row>
    <row r="110" spans="2:19" s="26" customFormat="1" ht="12" customHeight="1" x14ac:dyDescent="0.2">
      <c r="B110" s="41"/>
      <c r="C110" s="61"/>
      <c r="D110" s="211"/>
      <c r="E110" s="211"/>
      <c r="F110" s="211"/>
      <c r="G110" s="211"/>
      <c r="H110" s="211"/>
      <c r="I110" s="211"/>
      <c r="J110" s="211"/>
      <c r="K110" s="211"/>
      <c r="L110" s="211"/>
      <c r="M110" s="211"/>
      <c r="N110" s="211"/>
      <c r="O110" s="211"/>
      <c r="P110" s="211"/>
      <c r="Q110" s="37"/>
    </row>
    <row r="111" spans="2:19" s="26" customFormat="1" ht="12" customHeight="1" x14ac:dyDescent="0.2">
      <c r="C111" s="52" t="s">
        <v>82</v>
      </c>
      <c r="D111" s="225" t="s">
        <v>92</v>
      </c>
      <c r="E111" s="225"/>
      <c r="F111" s="225"/>
      <c r="G111" s="225"/>
      <c r="H111" s="225"/>
      <c r="I111" s="225"/>
      <c r="J111" s="225"/>
      <c r="K111" s="225"/>
      <c r="L111" s="225"/>
      <c r="M111" s="225"/>
      <c r="N111" s="225"/>
      <c r="O111" s="225"/>
      <c r="P111" s="225"/>
      <c r="Q111" s="21"/>
      <c r="R111" s="7"/>
      <c r="S111" s="7"/>
    </row>
    <row r="112" spans="2:19" ht="12" customHeight="1" x14ac:dyDescent="0.2">
      <c r="B112" s="26"/>
      <c r="C112" s="47"/>
      <c r="D112" s="68" t="s">
        <v>25</v>
      </c>
      <c r="E112" s="68"/>
      <c r="F112" s="68"/>
      <c r="G112" s="68"/>
      <c r="H112" s="68"/>
      <c r="I112" s="68"/>
      <c r="J112" s="68"/>
      <c r="K112" s="68"/>
      <c r="L112" s="68"/>
      <c r="M112" s="68"/>
      <c r="N112" s="68"/>
      <c r="O112" s="68"/>
      <c r="P112" s="68"/>
    </row>
    <row r="113" spans="2:17" ht="12" customHeight="1" x14ac:dyDescent="0.2">
      <c r="B113" s="26"/>
      <c r="C113" s="47"/>
      <c r="D113" s="68" t="s">
        <v>26</v>
      </c>
      <c r="E113" s="68"/>
      <c r="F113" s="68"/>
      <c r="G113" s="68"/>
      <c r="H113" s="68"/>
      <c r="I113" s="68"/>
      <c r="J113" s="68"/>
      <c r="K113" s="68"/>
      <c r="L113" s="68"/>
      <c r="M113" s="68"/>
      <c r="N113" s="68"/>
      <c r="O113" s="68"/>
      <c r="P113" s="68"/>
    </row>
    <row r="114" spans="2:17" s="26" customFormat="1" ht="12" customHeight="1" x14ac:dyDescent="0.2">
      <c r="C114" s="47"/>
      <c r="D114" s="60" t="s">
        <v>171</v>
      </c>
      <c r="E114" s="60"/>
      <c r="F114" s="60"/>
      <c r="G114" s="60"/>
      <c r="H114" s="60"/>
      <c r="I114" s="60"/>
      <c r="J114" s="60"/>
      <c r="K114" s="60"/>
      <c r="L114" s="60"/>
      <c r="M114" s="60"/>
      <c r="N114" s="60"/>
      <c r="O114" s="60"/>
      <c r="P114" s="60"/>
      <c r="Q114" s="37"/>
    </row>
    <row r="115" spans="2:17" s="26" customFormat="1" ht="12" customHeight="1" x14ac:dyDescent="0.2">
      <c r="D115" s="226" t="s">
        <v>231</v>
      </c>
      <c r="E115" s="226"/>
      <c r="F115" s="226"/>
      <c r="G115" s="226"/>
      <c r="H115" s="226"/>
      <c r="I115" s="226"/>
      <c r="J115" s="226"/>
      <c r="K115" s="226"/>
      <c r="L115" s="226"/>
      <c r="M115" s="226"/>
      <c r="N115" s="226"/>
      <c r="O115" s="226"/>
      <c r="P115" s="226"/>
      <c r="Q115" s="37"/>
    </row>
    <row r="116" spans="2:17" s="26" customFormat="1" ht="12" customHeight="1" x14ac:dyDescent="0.2">
      <c r="D116" s="40"/>
      <c r="E116" s="40"/>
      <c r="F116" s="40"/>
      <c r="G116" s="40"/>
      <c r="H116" s="40"/>
      <c r="I116" s="40"/>
      <c r="J116" s="40"/>
      <c r="K116" s="40"/>
      <c r="L116" s="40"/>
      <c r="M116" s="40"/>
      <c r="N116" s="40"/>
      <c r="O116" s="40"/>
      <c r="P116" s="40"/>
      <c r="Q116" s="37"/>
    </row>
    <row r="117" spans="2:17" s="26" customFormat="1" ht="12" customHeight="1" x14ac:dyDescent="0.2">
      <c r="C117" s="134" t="s">
        <v>345</v>
      </c>
      <c r="D117" s="40"/>
      <c r="E117" s="40"/>
      <c r="F117" s="40"/>
      <c r="G117" s="40"/>
      <c r="H117" s="40"/>
      <c r="I117" s="40"/>
      <c r="J117" s="40"/>
      <c r="K117" s="40"/>
      <c r="L117" s="40"/>
      <c r="M117" s="40"/>
      <c r="N117" s="40"/>
      <c r="O117" s="40"/>
      <c r="P117" s="40"/>
      <c r="Q117" s="37"/>
    </row>
    <row r="118" spans="2:17" ht="12" customHeight="1" x14ac:dyDescent="0.2">
      <c r="B118" s="26"/>
      <c r="C118" s="134" t="s">
        <v>346</v>
      </c>
      <c r="D118" s="40"/>
      <c r="E118" s="40"/>
      <c r="F118" s="40"/>
      <c r="G118" s="40"/>
      <c r="H118" s="40"/>
      <c r="I118" s="40"/>
      <c r="J118" s="40"/>
      <c r="K118" s="40"/>
      <c r="L118" s="40"/>
      <c r="M118" s="40"/>
      <c r="N118" s="40"/>
      <c r="O118" s="40"/>
      <c r="P118" s="40"/>
    </row>
    <row r="119" spans="2:17" ht="12" customHeight="1" x14ac:dyDescent="0.2">
      <c r="B119" s="26"/>
      <c r="C119" s="8"/>
      <c r="D119" s="40"/>
      <c r="E119" s="40"/>
      <c r="F119" s="40"/>
      <c r="G119" s="40"/>
      <c r="H119" s="40"/>
      <c r="I119" s="40"/>
      <c r="J119" s="40"/>
      <c r="K119" s="40"/>
      <c r="L119" s="40"/>
      <c r="M119" s="40"/>
      <c r="N119" s="40"/>
      <c r="O119" s="40"/>
      <c r="P119" s="40"/>
    </row>
    <row r="120" spans="2:17" s="26" customFormat="1" ht="24" customHeight="1" x14ac:dyDescent="0.2">
      <c r="C120" s="134" t="s">
        <v>347</v>
      </c>
      <c r="D120" s="40"/>
      <c r="E120" s="40"/>
      <c r="F120" s="40"/>
      <c r="G120" s="40"/>
      <c r="H120" s="40"/>
      <c r="I120" s="40"/>
      <c r="J120" s="40"/>
      <c r="K120" s="40"/>
      <c r="L120" s="40"/>
      <c r="M120" s="40"/>
      <c r="N120" s="40"/>
      <c r="O120" s="40"/>
      <c r="P120" s="40"/>
      <c r="Q120" s="37"/>
    </row>
    <row r="121" spans="2:17" s="26" customFormat="1" ht="12" customHeight="1" x14ac:dyDescent="0.2">
      <c r="C121" s="134" t="s">
        <v>348</v>
      </c>
      <c r="D121" s="40"/>
      <c r="E121" s="40"/>
      <c r="F121" s="40"/>
      <c r="G121" s="40"/>
      <c r="H121" s="40"/>
      <c r="I121" s="40"/>
      <c r="J121" s="40"/>
      <c r="K121" s="40"/>
      <c r="L121" s="40"/>
      <c r="M121" s="40"/>
      <c r="N121" s="40"/>
      <c r="O121" s="40"/>
      <c r="P121" s="40"/>
      <c r="Q121" s="37"/>
    </row>
    <row r="122" spans="2:17" s="26" customFormat="1" ht="12" customHeight="1" x14ac:dyDescent="0.2">
      <c r="C122" s="8"/>
      <c r="D122" s="40"/>
      <c r="E122" s="40"/>
      <c r="F122" s="40"/>
      <c r="G122" s="40"/>
      <c r="H122" s="40"/>
      <c r="I122" s="40"/>
      <c r="J122" s="40"/>
      <c r="K122" s="40"/>
      <c r="L122" s="40"/>
      <c r="M122" s="40"/>
      <c r="N122" s="40"/>
      <c r="O122" s="40"/>
      <c r="P122" s="40"/>
      <c r="Q122" s="21"/>
    </row>
    <row r="123" spans="2:17" ht="12" customHeight="1" x14ac:dyDescent="0.2">
      <c r="B123" s="26"/>
      <c r="C123" s="134" t="s">
        <v>349</v>
      </c>
      <c r="D123" s="40"/>
      <c r="E123" s="40"/>
      <c r="F123" s="40"/>
      <c r="G123" s="40"/>
      <c r="H123" s="40"/>
      <c r="I123" s="40"/>
      <c r="J123" s="40"/>
      <c r="K123" s="40"/>
      <c r="L123" s="40"/>
      <c r="M123" s="40"/>
      <c r="N123" s="40"/>
      <c r="O123" s="40"/>
      <c r="P123" s="40"/>
    </row>
    <row r="124" spans="2:17" ht="12" customHeight="1" x14ac:dyDescent="0.2">
      <c r="B124" s="26"/>
      <c r="C124" s="134" t="s">
        <v>350</v>
      </c>
      <c r="D124" s="40"/>
      <c r="E124" s="40"/>
      <c r="F124" s="40"/>
      <c r="G124" s="40"/>
      <c r="H124" s="40"/>
      <c r="I124" s="40"/>
      <c r="J124" s="40"/>
      <c r="K124" s="40"/>
      <c r="L124" s="40"/>
      <c r="M124" s="40"/>
      <c r="N124" s="40"/>
      <c r="O124" s="40"/>
      <c r="P124" s="40"/>
    </row>
    <row r="125" spans="2:17" s="26" customFormat="1" ht="24.75" customHeight="1" x14ac:dyDescent="0.2">
      <c r="D125" s="40"/>
      <c r="E125" s="40"/>
      <c r="F125" s="40"/>
      <c r="G125" s="40"/>
      <c r="H125" s="40"/>
      <c r="I125" s="40"/>
      <c r="J125" s="40"/>
      <c r="K125" s="40"/>
      <c r="L125" s="40"/>
      <c r="M125" s="40"/>
      <c r="N125" s="40"/>
      <c r="O125" s="40"/>
      <c r="P125" s="40"/>
      <c r="Q125" s="37"/>
    </row>
    <row r="126" spans="2:17" s="26" customFormat="1" ht="12" customHeight="1" x14ac:dyDescent="0.2">
      <c r="B126" s="22" t="s">
        <v>66</v>
      </c>
      <c r="C126" s="13" t="s">
        <v>94</v>
      </c>
      <c r="D126" s="7"/>
      <c r="E126" s="7"/>
      <c r="F126" s="7"/>
      <c r="G126" s="7"/>
      <c r="H126" s="7"/>
      <c r="I126" s="7"/>
      <c r="J126" s="7"/>
      <c r="K126" s="7"/>
      <c r="L126" s="7"/>
      <c r="M126" s="7"/>
      <c r="N126" s="7"/>
      <c r="O126" s="7"/>
      <c r="P126" s="7"/>
      <c r="Q126" s="37"/>
    </row>
    <row r="127" spans="2:17" s="26" customFormat="1" ht="12" customHeight="1" x14ac:dyDescent="0.2">
      <c r="B127" s="7"/>
      <c r="C127" s="7"/>
      <c r="D127" s="7"/>
      <c r="E127" s="7"/>
      <c r="F127" s="7"/>
      <c r="G127" s="7"/>
      <c r="H127" s="7"/>
      <c r="I127" s="7"/>
      <c r="J127" s="7"/>
      <c r="K127" s="7"/>
      <c r="L127" s="7"/>
      <c r="M127" s="7"/>
      <c r="N127" s="7"/>
      <c r="O127" s="7"/>
      <c r="P127" s="7"/>
      <c r="Q127" s="21"/>
    </row>
    <row r="128" spans="2:17" ht="12" customHeight="1" x14ac:dyDescent="0.2">
      <c r="B128" s="52" t="s">
        <v>24</v>
      </c>
      <c r="C128" s="47"/>
      <c r="D128" s="47"/>
      <c r="E128" s="47"/>
      <c r="F128" s="47"/>
      <c r="G128" s="47"/>
      <c r="H128" s="47"/>
      <c r="I128" s="47"/>
      <c r="J128" s="47"/>
      <c r="K128" s="47"/>
      <c r="L128" s="47"/>
      <c r="M128" s="47"/>
      <c r="N128" s="47"/>
      <c r="O128" s="47"/>
      <c r="P128" s="47"/>
    </row>
    <row r="130" spans="2:19" s="26" customFormat="1" ht="12" customHeight="1" x14ac:dyDescent="0.2">
      <c r="B130" s="61"/>
      <c r="C130" s="45" t="s">
        <v>95</v>
      </c>
      <c r="D130" s="211" t="s">
        <v>96</v>
      </c>
      <c r="E130" s="211"/>
      <c r="F130" s="211"/>
      <c r="G130" s="211"/>
      <c r="H130" s="211"/>
      <c r="I130" s="211"/>
      <c r="J130" s="211"/>
      <c r="K130" s="211"/>
      <c r="L130" s="211"/>
      <c r="M130" s="211"/>
      <c r="N130" s="211"/>
      <c r="O130" s="211"/>
      <c r="P130" s="211"/>
      <c r="Q130" s="37"/>
    </row>
    <row r="131" spans="2:19" s="26" customFormat="1" ht="12" customHeight="1" x14ac:dyDescent="0.2">
      <c r="B131" s="61"/>
      <c r="C131" s="61"/>
      <c r="D131" s="211"/>
      <c r="E131" s="211"/>
      <c r="F131" s="211"/>
      <c r="G131" s="211"/>
      <c r="H131" s="211"/>
      <c r="I131" s="211"/>
      <c r="J131" s="211"/>
      <c r="K131" s="211"/>
      <c r="L131" s="211"/>
      <c r="M131" s="211"/>
      <c r="N131" s="211"/>
      <c r="O131" s="211"/>
      <c r="P131" s="211"/>
      <c r="Q131" s="21"/>
    </row>
    <row r="132" spans="2:19" ht="12" customHeight="1" x14ac:dyDescent="0.2">
      <c r="B132" s="47"/>
      <c r="C132" s="52" t="s">
        <v>73</v>
      </c>
      <c r="D132" s="47" t="s">
        <v>655</v>
      </c>
      <c r="E132" s="47"/>
      <c r="F132" s="47"/>
      <c r="G132" s="47"/>
      <c r="H132" s="47"/>
      <c r="I132" s="47"/>
      <c r="J132" s="47"/>
      <c r="K132" s="47"/>
      <c r="L132" s="47"/>
      <c r="M132" s="47"/>
      <c r="N132" s="47"/>
      <c r="O132" s="47"/>
      <c r="P132" s="47"/>
    </row>
    <row r="133" spans="2:19" ht="12" customHeight="1" x14ac:dyDescent="0.2">
      <c r="B133" s="47"/>
      <c r="C133" s="52" t="s">
        <v>78</v>
      </c>
      <c r="D133" s="47" t="s">
        <v>97</v>
      </c>
      <c r="E133" s="47"/>
      <c r="F133" s="47"/>
      <c r="G133" s="47"/>
      <c r="H133" s="47"/>
      <c r="I133" s="47"/>
      <c r="J133" s="47"/>
      <c r="K133" s="47"/>
      <c r="L133" s="47"/>
      <c r="M133" s="47"/>
      <c r="N133" s="47"/>
      <c r="O133" s="47"/>
      <c r="P133" s="47"/>
    </row>
    <row r="134" spans="2:19" s="26" customFormat="1" ht="12" customHeight="1" x14ac:dyDescent="0.2">
      <c r="B134" s="47"/>
      <c r="C134" s="52" t="s">
        <v>80</v>
      </c>
      <c r="D134" s="47" t="s">
        <v>98</v>
      </c>
      <c r="E134" s="47"/>
      <c r="F134" s="47"/>
      <c r="G134" s="47"/>
      <c r="H134" s="47"/>
      <c r="I134" s="47"/>
      <c r="J134" s="47"/>
      <c r="K134" s="47"/>
      <c r="L134" s="47"/>
      <c r="M134" s="47"/>
      <c r="N134" s="47"/>
      <c r="O134" s="47"/>
      <c r="P134" s="47"/>
      <c r="Q134" s="37"/>
    </row>
    <row r="135" spans="2:19" s="26" customFormat="1" ht="12" customHeight="1" x14ac:dyDescent="0.2">
      <c r="B135" s="47"/>
      <c r="C135" s="52" t="s">
        <v>99</v>
      </c>
      <c r="D135" s="211" t="s">
        <v>656</v>
      </c>
      <c r="E135" s="211"/>
      <c r="F135" s="211"/>
      <c r="G135" s="211"/>
      <c r="H135" s="211"/>
      <c r="I135" s="211"/>
      <c r="J135" s="211"/>
      <c r="K135" s="211"/>
      <c r="L135" s="211"/>
      <c r="M135" s="211"/>
      <c r="N135" s="211"/>
      <c r="O135" s="211"/>
      <c r="P135" s="211"/>
      <c r="Q135" s="37"/>
    </row>
    <row r="136" spans="2:19" s="26" customFormat="1" ht="12" customHeight="1" x14ac:dyDescent="0.2">
      <c r="B136" s="47"/>
      <c r="C136" s="52"/>
      <c r="D136" s="211"/>
      <c r="E136" s="211"/>
      <c r="F136" s="211"/>
      <c r="G136" s="211"/>
      <c r="H136" s="211"/>
      <c r="I136" s="211"/>
      <c r="J136" s="211"/>
      <c r="K136" s="211"/>
      <c r="L136" s="211"/>
      <c r="M136" s="211"/>
      <c r="N136" s="211"/>
      <c r="O136" s="211"/>
      <c r="P136" s="211"/>
      <c r="Q136" s="37"/>
    </row>
    <row r="137" spans="2:19" s="26" customFormat="1" ht="12" customHeight="1" x14ac:dyDescent="0.2">
      <c r="B137" s="47"/>
      <c r="C137" s="52" t="s">
        <v>84</v>
      </c>
      <c r="D137" s="47" t="s">
        <v>100</v>
      </c>
      <c r="E137" s="47"/>
      <c r="F137" s="47"/>
      <c r="G137" s="47"/>
      <c r="H137" s="47"/>
      <c r="I137" s="47"/>
      <c r="J137" s="47"/>
      <c r="K137" s="47"/>
      <c r="L137" s="47"/>
      <c r="M137" s="47"/>
      <c r="N137" s="47"/>
      <c r="O137" s="47"/>
      <c r="P137" s="47"/>
      <c r="Q137" s="21"/>
    </row>
    <row r="138" spans="2:19" ht="12" customHeight="1" x14ac:dyDescent="0.2">
      <c r="B138" s="47"/>
      <c r="C138" s="52" t="s">
        <v>86</v>
      </c>
      <c r="D138" s="47" t="s">
        <v>101</v>
      </c>
      <c r="E138" s="47"/>
      <c r="F138" s="47"/>
      <c r="G138" s="47"/>
      <c r="H138" s="47"/>
      <c r="I138" s="47"/>
      <c r="J138" s="47"/>
      <c r="K138" s="47"/>
      <c r="L138" s="47"/>
      <c r="M138" s="47"/>
      <c r="N138" s="47"/>
      <c r="O138" s="47"/>
      <c r="P138" s="47"/>
    </row>
    <row r="139" spans="2:19" ht="12" customHeight="1" x14ac:dyDescent="0.2">
      <c r="B139" s="47"/>
      <c r="C139" s="52" t="s">
        <v>102</v>
      </c>
      <c r="D139" s="211" t="s">
        <v>103</v>
      </c>
      <c r="E139" s="211"/>
      <c r="F139" s="211"/>
      <c r="G139" s="211"/>
      <c r="H139" s="211"/>
      <c r="I139" s="211"/>
      <c r="J139" s="211"/>
      <c r="K139" s="211"/>
      <c r="L139" s="211"/>
      <c r="M139" s="211"/>
      <c r="N139" s="211"/>
      <c r="O139" s="211"/>
      <c r="P139" s="211"/>
    </row>
    <row r="140" spans="2:19" s="26" customFormat="1" ht="11.25" x14ac:dyDescent="0.2">
      <c r="B140" s="47"/>
      <c r="C140" s="52"/>
      <c r="D140" s="211"/>
      <c r="E140" s="211"/>
      <c r="F140" s="211"/>
      <c r="G140" s="211"/>
      <c r="H140" s="211"/>
      <c r="I140" s="211"/>
      <c r="J140" s="211"/>
      <c r="K140" s="211"/>
      <c r="L140" s="211"/>
      <c r="M140" s="211"/>
      <c r="N140" s="211"/>
      <c r="O140" s="211"/>
      <c r="P140" s="211"/>
      <c r="Q140" s="37"/>
    </row>
    <row r="141" spans="2:19" s="26" customFormat="1" ht="21.75" customHeight="1" x14ac:dyDescent="0.2">
      <c r="B141" s="47"/>
      <c r="C141" s="52" t="s">
        <v>104</v>
      </c>
      <c r="D141" s="47" t="s">
        <v>105</v>
      </c>
      <c r="E141" s="47"/>
      <c r="F141" s="47"/>
      <c r="G141" s="47"/>
      <c r="H141" s="47"/>
      <c r="I141" s="47"/>
      <c r="J141" s="47"/>
      <c r="K141" s="47"/>
      <c r="L141" s="47"/>
      <c r="M141" s="47"/>
      <c r="N141" s="47"/>
      <c r="O141" s="47"/>
      <c r="P141" s="47"/>
      <c r="Q141" s="37"/>
    </row>
    <row r="142" spans="2:19" s="26" customFormat="1" x14ac:dyDescent="0.2">
      <c r="B142" s="47"/>
      <c r="C142" s="52" t="s">
        <v>106</v>
      </c>
      <c r="D142" s="47" t="s">
        <v>107</v>
      </c>
      <c r="E142" s="47"/>
      <c r="F142" s="47"/>
      <c r="G142" s="47"/>
      <c r="H142" s="47"/>
      <c r="I142" s="47"/>
      <c r="J142" s="47"/>
      <c r="K142" s="47"/>
      <c r="L142" s="47"/>
      <c r="M142" s="47"/>
      <c r="N142" s="47"/>
      <c r="O142" s="47"/>
      <c r="P142" s="47"/>
      <c r="Q142" s="21"/>
      <c r="R142" s="7"/>
      <c r="S142" s="7"/>
    </row>
    <row r="143" spans="2:19" ht="12" customHeight="1" x14ac:dyDescent="0.2">
      <c r="B143" s="26"/>
      <c r="C143" s="25"/>
      <c r="D143" s="26"/>
      <c r="E143" s="26"/>
      <c r="F143" s="26"/>
      <c r="G143" s="26"/>
      <c r="H143" s="26"/>
      <c r="I143" s="26"/>
      <c r="J143" s="26"/>
      <c r="K143" s="26"/>
      <c r="L143" s="26"/>
      <c r="M143" s="26"/>
      <c r="N143" s="26"/>
      <c r="O143" s="26"/>
      <c r="P143" s="26"/>
    </row>
    <row r="144" spans="2:19" ht="12" customHeight="1" x14ac:dyDescent="0.2">
      <c r="B144" s="26"/>
      <c r="C144" s="126" t="s">
        <v>351</v>
      </c>
      <c r="D144" s="26"/>
      <c r="E144" s="26"/>
      <c r="F144" s="26"/>
      <c r="G144" s="26"/>
      <c r="H144" s="26"/>
      <c r="I144" s="26"/>
      <c r="J144" s="26"/>
      <c r="K144" s="26"/>
      <c r="L144" s="26"/>
      <c r="M144" s="26"/>
      <c r="N144" s="26"/>
      <c r="O144" s="26"/>
      <c r="P144" s="26"/>
    </row>
    <row r="145" spans="2:19" s="26" customFormat="1" ht="24" customHeight="1" x14ac:dyDescent="0.2">
      <c r="C145" s="172" t="s">
        <v>352</v>
      </c>
      <c r="Q145" s="37"/>
    </row>
    <row r="146" spans="2:19" s="26" customFormat="1" x14ac:dyDescent="0.2">
      <c r="C146" s="134" t="s">
        <v>353</v>
      </c>
      <c r="Q146" s="21"/>
    </row>
    <row r="147" spans="2:19" ht="12" customHeight="1" x14ac:dyDescent="0.2">
      <c r="B147" s="26"/>
      <c r="C147" s="138" t="s">
        <v>354</v>
      </c>
      <c r="D147" s="26"/>
      <c r="E147" s="26"/>
      <c r="F147" s="26"/>
      <c r="G147" s="26"/>
      <c r="H147" s="26"/>
      <c r="I147" s="26"/>
      <c r="J147" s="26"/>
      <c r="K147" s="26"/>
      <c r="L147" s="26"/>
      <c r="M147" s="26"/>
      <c r="N147" s="26"/>
      <c r="O147" s="26"/>
      <c r="P147" s="26"/>
    </row>
    <row r="148" spans="2:19" ht="12" customHeight="1" x14ac:dyDescent="0.2">
      <c r="B148" s="26"/>
      <c r="C148" s="25"/>
      <c r="D148" s="26"/>
      <c r="E148" s="26"/>
      <c r="F148" s="26"/>
      <c r="G148" s="26"/>
      <c r="H148" s="26"/>
      <c r="I148" s="26"/>
      <c r="J148" s="26"/>
      <c r="K148" s="26"/>
      <c r="L148" s="26"/>
      <c r="M148" s="26"/>
      <c r="N148" s="26"/>
      <c r="O148" s="26"/>
      <c r="P148" s="26"/>
    </row>
    <row r="149" spans="2:19" s="26" customFormat="1" ht="23.25" customHeight="1" x14ac:dyDescent="0.2">
      <c r="C149" s="126" t="s">
        <v>355</v>
      </c>
      <c r="Q149" s="37"/>
    </row>
    <row r="150" spans="2:19" s="26" customFormat="1" x14ac:dyDescent="0.2">
      <c r="C150" s="138" t="s">
        <v>356</v>
      </c>
      <c r="Q150" s="21"/>
      <c r="R150" s="7"/>
      <c r="S150" s="7"/>
    </row>
    <row r="151" spans="2:19" ht="12" customHeight="1" x14ac:dyDescent="0.2">
      <c r="B151" s="26"/>
      <c r="C151" s="25"/>
      <c r="D151" s="26"/>
      <c r="E151" s="26"/>
      <c r="F151" s="26"/>
      <c r="G151" s="26"/>
      <c r="H151" s="26"/>
      <c r="I151" s="26"/>
      <c r="J151" s="26"/>
      <c r="K151" s="26"/>
      <c r="L151" s="26"/>
      <c r="M151" s="26"/>
      <c r="N151" s="26"/>
      <c r="O151" s="26"/>
      <c r="P151" s="26"/>
    </row>
    <row r="152" spans="2:19" ht="12" customHeight="1" x14ac:dyDescent="0.2">
      <c r="B152" s="26"/>
      <c r="C152" s="126" t="s">
        <v>357</v>
      </c>
      <c r="D152" s="26"/>
      <c r="E152" s="26"/>
      <c r="F152" s="26"/>
      <c r="G152" s="26"/>
      <c r="H152" s="26"/>
      <c r="I152" s="26"/>
      <c r="J152" s="26"/>
      <c r="K152" s="26"/>
      <c r="L152" s="26"/>
      <c r="M152" s="26"/>
      <c r="N152" s="26"/>
      <c r="O152" s="26"/>
      <c r="P152" s="26"/>
    </row>
    <row r="153" spans="2:19" s="26" customFormat="1" ht="34.5" customHeight="1" x14ac:dyDescent="0.2">
      <c r="C153" s="138" t="s">
        <v>358</v>
      </c>
      <c r="Q153" s="37"/>
    </row>
    <row r="154" spans="2:19" ht="12" customHeight="1" x14ac:dyDescent="0.2">
      <c r="B154" s="26"/>
      <c r="C154" s="126"/>
      <c r="D154" s="26"/>
      <c r="E154" s="26"/>
      <c r="F154" s="26"/>
      <c r="G154" s="26"/>
      <c r="H154" s="26"/>
      <c r="I154" s="26"/>
      <c r="J154" s="26"/>
      <c r="K154" s="26"/>
      <c r="L154" s="26"/>
      <c r="M154" s="26"/>
      <c r="N154" s="26"/>
      <c r="O154" s="26"/>
      <c r="P154" s="26"/>
    </row>
    <row r="155" spans="2:19" ht="12" customHeight="1" x14ac:dyDescent="0.2">
      <c r="B155" s="26"/>
      <c r="C155" s="126" t="s">
        <v>359</v>
      </c>
      <c r="D155" s="26"/>
      <c r="E155" s="26"/>
      <c r="F155" s="26"/>
      <c r="G155" s="26"/>
      <c r="H155" s="26"/>
      <c r="I155" s="26"/>
      <c r="J155" s="26"/>
      <c r="K155" s="26"/>
      <c r="L155" s="26"/>
      <c r="M155" s="26"/>
      <c r="N155" s="26"/>
      <c r="O155" s="26"/>
      <c r="P155" s="26"/>
    </row>
    <row r="156" spans="2:19" ht="12" customHeight="1" x14ac:dyDescent="0.2">
      <c r="B156" s="26"/>
      <c r="C156" s="138" t="s">
        <v>360</v>
      </c>
      <c r="D156" s="26"/>
      <c r="E156" s="26"/>
      <c r="F156" s="26"/>
      <c r="G156" s="26"/>
      <c r="H156" s="26"/>
      <c r="I156" s="26"/>
      <c r="J156" s="26"/>
      <c r="K156" s="26"/>
      <c r="L156" s="26"/>
      <c r="M156" s="26"/>
      <c r="N156" s="26"/>
      <c r="O156" s="26"/>
      <c r="P156" s="26"/>
    </row>
    <row r="157" spans="2:19" ht="12" customHeight="1" x14ac:dyDescent="0.2">
      <c r="B157" s="26"/>
      <c r="C157" s="25"/>
      <c r="D157" s="26"/>
      <c r="E157" s="26"/>
      <c r="F157" s="26"/>
      <c r="G157" s="26"/>
      <c r="H157" s="26"/>
      <c r="I157" s="26"/>
      <c r="J157" s="26"/>
      <c r="K157" s="26"/>
      <c r="L157" s="26"/>
      <c r="M157" s="26"/>
      <c r="N157" s="26"/>
      <c r="O157" s="26"/>
      <c r="P157" s="26"/>
    </row>
    <row r="158" spans="2:19" ht="12" customHeight="1" x14ac:dyDescent="0.2">
      <c r="B158" s="26"/>
      <c r="C158" s="126" t="s">
        <v>361</v>
      </c>
      <c r="D158" s="26"/>
      <c r="E158" s="26"/>
      <c r="F158" s="26"/>
      <c r="G158" s="26"/>
      <c r="H158" s="26"/>
      <c r="I158" s="26"/>
      <c r="J158" s="26"/>
      <c r="K158" s="26"/>
      <c r="L158" s="26"/>
      <c r="M158" s="26"/>
      <c r="N158" s="26"/>
      <c r="O158" s="26"/>
      <c r="P158" s="26"/>
    </row>
    <row r="159" spans="2:19" ht="12" customHeight="1" x14ac:dyDescent="0.2">
      <c r="B159" s="26"/>
      <c r="C159" s="134" t="s">
        <v>362</v>
      </c>
      <c r="D159" s="26"/>
      <c r="E159" s="26"/>
      <c r="F159" s="26"/>
      <c r="G159" s="26"/>
      <c r="H159" s="26"/>
      <c r="I159" s="26"/>
      <c r="J159" s="26"/>
      <c r="K159" s="26"/>
      <c r="L159" s="26"/>
      <c r="M159" s="26"/>
      <c r="N159" s="26"/>
      <c r="O159" s="26"/>
      <c r="P159" s="26"/>
    </row>
    <row r="160" spans="2:19" ht="12" customHeight="1" x14ac:dyDescent="0.2">
      <c r="B160" s="26"/>
      <c r="C160" s="134" t="s">
        <v>363</v>
      </c>
      <c r="D160" s="26"/>
      <c r="E160" s="26"/>
      <c r="F160" s="26"/>
      <c r="G160" s="26"/>
      <c r="H160" s="26"/>
      <c r="I160" s="26"/>
      <c r="J160" s="26"/>
      <c r="K160" s="26"/>
      <c r="L160" s="26"/>
      <c r="M160" s="26"/>
      <c r="N160" s="26"/>
      <c r="O160" s="26"/>
      <c r="P160" s="26"/>
    </row>
    <row r="161" spans="2:16" ht="12" customHeight="1" x14ac:dyDescent="0.2">
      <c r="B161" s="26"/>
      <c r="C161" s="25"/>
      <c r="D161" s="26"/>
      <c r="E161" s="26"/>
      <c r="F161" s="26"/>
      <c r="G161" s="26"/>
      <c r="H161" s="26"/>
      <c r="I161" s="26"/>
      <c r="J161" s="26"/>
      <c r="K161" s="26"/>
      <c r="L161" s="26"/>
      <c r="M161" s="26"/>
      <c r="N161" s="26"/>
      <c r="O161" s="26"/>
      <c r="P161" s="26"/>
    </row>
    <row r="162" spans="2:16" ht="12" customHeight="1" x14ac:dyDescent="0.2">
      <c r="B162" s="26"/>
      <c r="C162" s="126" t="s">
        <v>311</v>
      </c>
      <c r="D162" s="26"/>
      <c r="E162" s="26"/>
      <c r="F162" s="26"/>
      <c r="G162" s="26"/>
      <c r="H162" s="26"/>
      <c r="I162" s="26"/>
      <c r="J162" s="26"/>
      <c r="K162" s="26"/>
      <c r="L162" s="26"/>
      <c r="M162" s="26"/>
      <c r="N162" s="26"/>
      <c r="O162" s="26"/>
      <c r="P162" s="26"/>
    </row>
    <row r="163" spans="2:16" ht="12" customHeight="1" x14ac:dyDescent="0.2">
      <c r="B163" s="26"/>
      <c r="C163" s="183" t="s">
        <v>657</v>
      </c>
      <c r="D163" s="184"/>
      <c r="E163" s="184"/>
      <c r="F163" s="184"/>
      <c r="G163" s="184"/>
      <c r="H163" s="184"/>
      <c r="I163" s="184"/>
      <c r="J163" s="26"/>
      <c r="K163" s="26"/>
      <c r="L163" s="26"/>
      <c r="M163" s="26"/>
      <c r="N163" s="26"/>
      <c r="O163" s="26"/>
      <c r="P163" s="26"/>
    </row>
    <row r="164" spans="2:16" ht="12" customHeight="1" x14ac:dyDescent="0.2">
      <c r="B164" s="26"/>
      <c r="C164" s="185" t="s">
        <v>658</v>
      </c>
      <c r="D164" s="184"/>
      <c r="E164" s="184"/>
      <c r="F164" s="184"/>
      <c r="G164" s="184"/>
      <c r="H164" s="184"/>
      <c r="I164" s="184"/>
      <c r="J164" s="26"/>
      <c r="K164" s="26"/>
      <c r="L164" s="26"/>
      <c r="M164" s="26"/>
      <c r="N164" s="26"/>
      <c r="O164" s="26"/>
      <c r="P164" s="26"/>
    </row>
    <row r="165" spans="2:16" ht="12" customHeight="1" x14ac:dyDescent="0.2">
      <c r="B165" s="26"/>
      <c r="C165" s="25"/>
      <c r="D165" s="26"/>
      <c r="E165" s="26"/>
      <c r="F165" s="26"/>
      <c r="G165" s="26"/>
      <c r="H165" s="26"/>
      <c r="I165" s="26"/>
      <c r="J165" s="26"/>
      <c r="K165" s="26"/>
      <c r="L165" s="26"/>
      <c r="M165" s="26"/>
      <c r="N165" s="26"/>
      <c r="O165" s="26"/>
      <c r="P165" s="26"/>
    </row>
    <row r="166" spans="2:16" ht="12" customHeight="1" x14ac:dyDescent="0.2">
      <c r="B166" s="26"/>
      <c r="C166" s="126" t="s">
        <v>364</v>
      </c>
      <c r="D166" s="26"/>
      <c r="E166" s="26"/>
      <c r="F166" s="26"/>
      <c r="G166" s="26"/>
      <c r="H166" s="26"/>
      <c r="I166" s="26"/>
      <c r="J166" s="26"/>
      <c r="K166" s="26"/>
      <c r="L166" s="26"/>
      <c r="M166" s="26"/>
      <c r="N166" s="26"/>
      <c r="O166" s="26"/>
      <c r="P166" s="26"/>
    </row>
    <row r="167" spans="2:16" ht="12" customHeight="1" x14ac:dyDescent="0.2">
      <c r="B167" s="26"/>
      <c r="C167" s="138" t="s">
        <v>365</v>
      </c>
      <c r="D167" s="26"/>
      <c r="E167" s="26"/>
      <c r="F167" s="26"/>
      <c r="G167" s="26"/>
      <c r="H167" s="26"/>
      <c r="I167" s="26"/>
      <c r="J167" s="26"/>
      <c r="K167" s="26"/>
      <c r="L167" s="26"/>
      <c r="M167" s="26"/>
      <c r="N167" s="26"/>
      <c r="O167" s="26"/>
      <c r="P167" s="26"/>
    </row>
    <row r="168" spans="2:16" ht="12" customHeight="1" x14ac:dyDescent="0.2">
      <c r="B168" s="26"/>
      <c r="C168" s="25"/>
      <c r="D168" s="26"/>
      <c r="E168" s="26"/>
      <c r="F168" s="26"/>
      <c r="G168" s="26"/>
      <c r="H168" s="26"/>
      <c r="I168" s="26"/>
      <c r="J168" s="26"/>
      <c r="K168" s="26"/>
      <c r="L168" s="26"/>
      <c r="M168" s="26"/>
      <c r="N168" s="26"/>
      <c r="O168" s="26"/>
      <c r="P168" s="26"/>
    </row>
    <row r="169" spans="2:16" ht="12" customHeight="1" x14ac:dyDescent="0.2">
      <c r="B169" s="26"/>
      <c r="C169" s="126" t="s">
        <v>366</v>
      </c>
      <c r="D169" s="26"/>
      <c r="E169" s="26"/>
      <c r="F169" s="26"/>
      <c r="G169" s="26"/>
      <c r="H169" s="26"/>
      <c r="I169" s="26"/>
      <c r="J169" s="26"/>
      <c r="K169" s="26"/>
      <c r="L169" s="26"/>
      <c r="M169" s="26"/>
      <c r="N169" s="26"/>
      <c r="O169" s="26"/>
      <c r="P169" s="26"/>
    </row>
    <row r="170" spans="2:16" ht="12" customHeight="1" x14ac:dyDescent="0.2">
      <c r="B170" s="26"/>
      <c r="C170" s="138" t="s">
        <v>367</v>
      </c>
      <c r="D170" s="26"/>
      <c r="E170" s="26"/>
      <c r="F170" s="26"/>
      <c r="G170" s="26"/>
      <c r="H170" s="26"/>
      <c r="I170" s="26"/>
      <c r="J170" s="26"/>
      <c r="K170" s="26"/>
      <c r="L170" s="26"/>
      <c r="M170" s="26"/>
      <c r="N170" s="26"/>
      <c r="O170" s="26"/>
      <c r="P170" s="26"/>
    </row>
    <row r="171" spans="2:16" ht="12" customHeight="1" x14ac:dyDescent="0.2">
      <c r="B171" s="26"/>
      <c r="C171" s="25"/>
      <c r="D171" s="26"/>
      <c r="E171" s="26"/>
      <c r="F171" s="26"/>
      <c r="G171" s="26"/>
      <c r="H171" s="26"/>
      <c r="I171" s="26"/>
      <c r="J171" s="26"/>
      <c r="K171" s="26"/>
      <c r="L171" s="26"/>
      <c r="M171" s="26"/>
      <c r="N171" s="26"/>
      <c r="O171" s="26"/>
      <c r="P171" s="26"/>
    </row>
    <row r="172" spans="2:16" ht="12" customHeight="1" x14ac:dyDescent="0.2">
      <c r="B172" s="26"/>
      <c r="C172" s="126" t="s">
        <v>368</v>
      </c>
      <c r="D172" s="26"/>
      <c r="E172" s="26"/>
      <c r="F172" s="26"/>
      <c r="G172" s="26"/>
      <c r="H172" s="26"/>
      <c r="I172" s="26"/>
      <c r="J172" s="26"/>
      <c r="K172" s="26"/>
      <c r="L172" s="26"/>
      <c r="M172" s="26"/>
      <c r="N172" s="26"/>
      <c r="O172" s="26"/>
      <c r="P172" s="26"/>
    </row>
    <row r="173" spans="2:16" ht="12" customHeight="1" x14ac:dyDescent="0.2">
      <c r="B173" s="26"/>
      <c r="C173" s="134" t="s">
        <v>369</v>
      </c>
      <c r="D173" s="26"/>
      <c r="E173" s="26"/>
      <c r="F173" s="26"/>
      <c r="G173" s="26"/>
      <c r="H173" s="26"/>
      <c r="I173" s="26"/>
      <c r="J173" s="26"/>
      <c r="K173" s="26"/>
      <c r="L173" s="26"/>
      <c r="M173" s="26"/>
      <c r="N173" s="26"/>
      <c r="O173" s="26"/>
      <c r="P173" s="26"/>
    </row>
    <row r="174" spans="2:16" ht="12" customHeight="1" x14ac:dyDescent="0.2">
      <c r="B174" s="26"/>
      <c r="C174" s="138" t="s">
        <v>370</v>
      </c>
      <c r="D174" s="26"/>
      <c r="E174" s="26"/>
      <c r="F174" s="26"/>
      <c r="G174" s="26"/>
      <c r="H174" s="26"/>
      <c r="I174" s="26"/>
      <c r="J174" s="26"/>
      <c r="K174" s="26"/>
      <c r="L174" s="26"/>
      <c r="M174" s="26"/>
      <c r="N174" s="26"/>
      <c r="O174" s="26"/>
      <c r="P174" s="26"/>
    </row>
    <row r="175" spans="2:16" ht="12" customHeight="1" x14ac:dyDescent="0.2">
      <c r="B175" s="26"/>
      <c r="C175" s="25"/>
      <c r="D175" s="26"/>
      <c r="E175" s="26"/>
      <c r="F175" s="26"/>
      <c r="G175" s="26"/>
      <c r="H175" s="26"/>
      <c r="I175" s="26"/>
      <c r="J175" s="26"/>
      <c r="K175" s="26"/>
      <c r="L175" s="26"/>
      <c r="M175" s="26"/>
      <c r="N175" s="26"/>
      <c r="O175" s="26"/>
      <c r="P175" s="26"/>
    </row>
    <row r="176" spans="2:16" ht="12" customHeight="1" x14ac:dyDescent="0.2">
      <c r="B176" s="26"/>
      <c r="C176" s="126" t="s">
        <v>371</v>
      </c>
      <c r="D176" s="26"/>
      <c r="E176" s="26"/>
      <c r="F176" s="26"/>
      <c r="G176" s="26"/>
      <c r="H176" s="26"/>
      <c r="I176" s="26"/>
      <c r="J176" s="26"/>
      <c r="K176" s="26"/>
      <c r="L176" s="26"/>
      <c r="M176" s="26"/>
      <c r="N176" s="26"/>
      <c r="O176" s="26"/>
      <c r="P176" s="26"/>
    </row>
    <row r="177" spans="2:16" ht="12" customHeight="1" x14ac:dyDescent="0.2">
      <c r="B177" s="26"/>
      <c r="C177" s="138" t="s">
        <v>372</v>
      </c>
      <c r="D177" s="26"/>
      <c r="E177" s="26"/>
      <c r="F177" s="26"/>
      <c r="G177" s="26"/>
      <c r="H177" s="26"/>
      <c r="I177" s="26"/>
      <c r="J177" s="26"/>
      <c r="K177" s="26"/>
      <c r="L177" s="26"/>
      <c r="M177" s="26"/>
      <c r="N177" s="26"/>
      <c r="O177" s="26"/>
      <c r="P177" s="26"/>
    </row>
    <row r="178" spans="2:16" ht="12" customHeight="1" x14ac:dyDescent="0.2">
      <c r="B178" s="26"/>
      <c r="C178" s="25"/>
      <c r="D178" s="26"/>
      <c r="E178" s="26"/>
      <c r="F178" s="26"/>
      <c r="G178" s="26"/>
      <c r="H178" s="26"/>
      <c r="I178" s="26"/>
      <c r="J178" s="26"/>
      <c r="K178" s="26"/>
      <c r="L178" s="26"/>
      <c r="M178" s="26"/>
      <c r="N178" s="26"/>
      <c r="O178" s="26"/>
      <c r="P178" s="26"/>
    </row>
    <row r="179" spans="2:16" ht="12" customHeight="1" x14ac:dyDescent="0.2">
      <c r="B179" s="22" t="s">
        <v>610</v>
      </c>
      <c r="C179" s="13" t="s">
        <v>108</v>
      </c>
    </row>
    <row r="180" spans="2:16" ht="12" customHeight="1" x14ac:dyDescent="0.2">
      <c r="B180" s="22"/>
      <c r="C180" s="13"/>
    </row>
    <row r="181" spans="2:16" ht="12" customHeight="1" x14ac:dyDescent="0.2">
      <c r="B181" s="52" t="s">
        <v>24</v>
      </c>
      <c r="C181" s="47"/>
      <c r="D181" s="47"/>
      <c r="E181" s="47"/>
      <c r="F181" s="47"/>
      <c r="G181" s="47"/>
      <c r="H181" s="47"/>
      <c r="I181" s="47"/>
      <c r="J181" s="47"/>
      <c r="K181" s="47"/>
      <c r="L181" s="47"/>
      <c r="M181" s="47"/>
      <c r="N181" s="47"/>
      <c r="O181" s="47"/>
      <c r="P181" s="47"/>
    </row>
    <row r="182" spans="2:16" ht="12" customHeight="1" x14ac:dyDescent="0.2">
      <c r="B182" s="1"/>
    </row>
    <row r="183" spans="2:16" ht="12" customHeight="1" x14ac:dyDescent="0.2">
      <c r="B183" s="47"/>
      <c r="C183" s="52" t="s">
        <v>6</v>
      </c>
      <c r="D183" s="47" t="s">
        <v>109</v>
      </c>
      <c r="E183" s="47"/>
      <c r="F183" s="47"/>
      <c r="G183" s="47"/>
      <c r="H183" s="47"/>
      <c r="I183" s="47"/>
      <c r="J183" s="47"/>
      <c r="K183" s="47"/>
      <c r="L183" s="47"/>
      <c r="M183" s="47"/>
      <c r="N183" s="47"/>
      <c r="O183" s="47"/>
      <c r="P183" s="47"/>
    </row>
    <row r="184" spans="2:16" ht="12" customHeight="1" x14ac:dyDescent="0.2">
      <c r="B184" s="47"/>
      <c r="C184" s="52" t="s">
        <v>73</v>
      </c>
      <c r="D184" s="47" t="s">
        <v>110</v>
      </c>
      <c r="E184" s="47"/>
      <c r="F184" s="47"/>
      <c r="G184" s="47"/>
      <c r="H184" s="47"/>
      <c r="I184" s="47"/>
      <c r="J184" s="47"/>
      <c r="K184" s="47"/>
      <c r="L184" s="47"/>
      <c r="M184" s="47"/>
      <c r="N184" s="47"/>
      <c r="O184" s="47"/>
      <c r="P184" s="47"/>
    </row>
    <row r="185" spans="2:16" ht="12" customHeight="1" x14ac:dyDescent="0.2">
      <c r="B185" s="47"/>
      <c r="C185" s="52" t="s">
        <v>78</v>
      </c>
      <c r="D185" s="47" t="s">
        <v>111</v>
      </c>
      <c r="E185" s="47"/>
      <c r="F185" s="47"/>
      <c r="G185" s="47"/>
      <c r="H185" s="47"/>
      <c r="I185" s="47"/>
      <c r="J185" s="47"/>
      <c r="K185" s="47"/>
      <c r="L185" s="47"/>
      <c r="M185" s="47"/>
      <c r="N185" s="47"/>
      <c r="O185" s="47"/>
      <c r="P185" s="47"/>
    </row>
    <row r="186" spans="2:16" ht="12" customHeight="1" x14ac:dyDescent="0.2">
      <c r="B186" s="47"/>
      <c r="C186" s="52" t="s">
        <v>80</v>
      </c>
      <c r="D186" s="47" t="s">
        <v>112</v>
      </c>
      <c r="E186" s="47"/>
      <c r="F186" s="47"/>
      <c r="G186" s="47"/>
      <c r="H186" s="47"/>
      <c r="I186" s="47"/>
      <c r="J186" s="47"/>
      <c r="K186" s="47"/>
      <c r="L186" s="47"/>
      <c r="M186" s="47"/>
      <c r="N186" s="47"/>
      <c r="O186" s="47"/>
      <c r="P186" s="47"/>
    </row>
    <row r="187" spans="2:16" ht="12" customHeight="1" x14ac:dyDescent="0.2">
      <c r="B187" s="47"/>
      <c r="C187" s="52" t="s">
        <v>82</v>
      </c>
      <c r="D187" s="47" t="s">
        <v>113</v>
      </c>
      <c r="E187" s="47"/>
      <c r="F187" s="47"/>
      <c r="G187" s="47"/>
      <c r="H187" s="47"/>
      <c r="I187" s="47"/>
      <c r="J187" s="47"/>
      <c r="K187" s="47"/>
      <c r="L187" s="47"/>
      <c r="M187" s="47"/>
      <c r="N187" s="47"/>
      <c r="O187" s="47"/>
      <c r="P187" s="47"/>
    </row>
    <row r="188" spans="2:16" ht="12" customHeight="1" x14ac:dyDescent="0.2">
      <c r="B188" s="52" t="s">
        <v>27</v>
      </c>
      <c r="C188" s="47"/>
      <c r="D188" s="47"/>
      <c r="E188" s="47"/>
      <c r="F188" s="47"/>
      <c r="G188" s="47"/>
      <c r="H188" s="47"/>
      <c r="I188" s="47"/>
      <c r="J188" s="47"/>
      <c r="K188" s="47"/>
      <c r="L188" s="47"/>
      <c r="M188" s="47"/>
      <c r="N188" s="47"/>
      <c r="O188" s="47"/>
      <c r="P188" s="47"/>
    </row>
    <row r="189" spans="2:16" ht="12" customHeight="1" x14ac:dyDescent="0.2">
      <c r="B189" s="47" t="s">
        <v>172</v>
      </c>
      <c r="C189" s="47"/>
      <c r="D189" s="47"/>
      <c r="E189" s="47"/>
      <c r="F189" s="47"/>
      <c r="G189" s="47"/>
      <c r="H189" s="47"/>
      <c r="I189" s="47"/>
      <c r="J189" s="47"/>
      <c r="K189" s="47"/>
      <c r="L189" s="47"/>
      <c r="M189" s="47"/>
      <c r="N189" s="47"/>
      <c r="O189" s="47"/>
      <c r="P189" s="47"/>
    </row>
    <row r="190" spans="2:16" ht="12" customHeight="1" x14ac:dyDescent="0.2">
      <c r="B190" s="410"/>
      <c r="C190" s="410"/>
      <c r="D190" s="410"/>
      <c r="E190" s="410"/>
      <c r="F190" s="410"/>
      <c r="G190" s="410"/>
      <c r="H190" s="410"/>
      <c r="I190" s="410"/>
      <c r="J190" s="410"/>
      <c r="K190" s="410"/>
      <c r="L190" s="410"/>
      <c r="M190" s="410"/>
      <c r="N190" s="410"/>
      <c r="O190" s="410"/>
      <c r="P190" s="410"/>
    </row>
    <row r="191" spans="2:16" ht="12" customHeight="1" x14ac:dyDescent="0.2">
      <c r="B191" s="138" t="s">
        <v>659</v>
      </c>
      <c r="C191" s="410"/>
      <c r="D191" s="410"/>
      <c r="E191" s="410"/>
      <c r="F191" s="410"/>
      <c r="G191" s="410"/>
      <c r="H191" s="410"/>
      <c r="I191" s="410"/>
      <c r="J191" s="410"/>
      <c r="K191" s="410"/>
      <c r="L191" s="410"/>
      <c r="M191" s="410"/>
      <c r="N191" s="410"/>
      <c r="O191" s="410"/>
      <c r="P191" s="410"/>
    </row>
    <row r="193" spans="2:16" ht="12" customHeight="1" x14ac:dyDescent="0.2">
      <c r="B193" s="22" t="s">
        <v>611</v>
      </c>
      <c r="C193" s="13" t="s">
        <v>114</v>
      </c>
    </row>
    <row r="194" spans="2:16" ht="12" customHeight="1" x14ac:dyDescent="0.2">
      <c r="B194" s="22"/>
      <c r="C194" s="13"/>
    </row>
    <row r="195" spans="2:16" ht="12" customHeight="1" x14ac:dyDescent="0.2">
      <c r="B195" s="52" t="s">
        <v>28</v>
      </c>
      <c r="C195" s="47"/>
      <c r="D195" s="47"/>
      <c r="E195" s="47"/>
      <c r="F195" s="47"/>
      <c r="G195" s="47"/>
      <c r="H195" s="47"/>
      <c r="I195" s="47"/>
      <c r="J195" s="47"/>
      <c r="K195" s="47"/>
      <c r="L195" s="47"/>
      <c r="M195" s="47"/>
      <c r="N195" s="47"/>
      <c r="O195" s="47"/>
      <c r="P195" s="47"/>
    </row>
    <row r="196" spans="2:16" ht="12" customHeight="1" x14ac:dyDescent="0.2">
      <c r="B196" s="47"/>
      <c r="C196" s="52" t="s">
        <v>6</v>
      </c>
      <c r="D196" s="47" t="s">
        <v>662</v>
      </c>
      <c r="E196" s="47"/>
      <c r="F196" s="47"/>
      <c r="G196" s="47"/>
      <c r="H196" s="47"/>
      <c r="I196" s="47"/>
      <c r="J196" s="47"/>
      <c r="K196" s="47"/>
      <c r="L196" s="47"/>
      <c r="M196" s="47"/>
      <c r="N196" s="47"/>
      <c r="O196" s="47"/>
      <c r="P196" s="47"/>
    </row>
    <row r="197" spans="2:16" ht="12" customHeight="1" x14ac:dyDescent="0.2">
      <c r="B197" s="47"/>
      <c r="C197" s="52" t="s">
        <v>73</v>
      </c>
      <c r="D197" s="47" t="s">
        <v>661</v>
      </c>
      <c r="E197" s="47"/>
      <c r="F197" s="47"/>
      <c r="G197" s="47"/>
      <c r="H197" s="47"/>
      <c r="I197" s="47"/>
      <c r="J197" s="47"/>
      <c r="K197" s="47"/>
      <c r="L197" s="47"/>
      <c r="M197" s="47"/>
      <c r="N197" s="47"/>
      <c r="O197" s="47"/>
      <c r="P197" s="47"/>
    </row>
    <row r="198" spans="2:16" ht="12" customHeight="1" x14ac:dyDescent="0.2">
      <c r="B198" s="47"/>
      <c r="C198" s="52" t="s">
        <v>78</v>
      </c>
      <c r="D198" s="47" t="s">
        <v>115</v>
      </c>
      <c r="E198" s="47"/>
      <c r="F198" s="47"/>
      <c r="G198" s="47"/>
      <c r="H198" s="47"/>
      <c r="I198" s="47"/>
      <c r="J198" s="47"/>
      <c r="K198" s="47"/>
      <c r="L198" s="47"/>
      <c r="M198" s="47"/>
      <c r="N198" s="47"/>
      <c r="O198" s="47"/>
      <c r="P198" s="47"/>
    </row>
    <row r="199" spans="2:16" ht="12" customHeight="1" x14ac:dyDescent="0.2">
      <c r="B199" s="47"/>
      <c r="C199" s="52" t="s">
        <v>80</v>
      </c>
      <c r="D199" s="47" t="s">
        <v>116</v>
      </c>
      <c r="E199" s="47"/>
      <c r="F199" s="47"/>
      <c r="G199" s="47"/>
      <c r="H199" s="47"/>
      <c r="I199" s="47"/>
      <c r="J199" s="47"/>
      <c r="K199" s="47"/>
      <c r="L199" s="47"/>
      <c r="M199" s="47"/>
      <c r="N199" s="47"/>
      <c r="O199" s="47"/>
      <c r="P199" s="47"/>
    </row>
    <row r="200" spans="2:16" ht="12" customHeight="1" x14ac:dyDescent="0.2">
      <c r="B200" s="47"/>
      <c r="C200" s="52" t="s">
        <v>82</v>
      </c>
      <c r="D200" s="47" t="s">
        <v>660</v>
      </c>
      <c r="E200" s="47"/>
      <c r="F200" s="47"/>
      <c r="G200" s="47"/>
      <c r="H200" s="47"/>
      <c r="I200" s="47"/>
      <c r="J200" s="47"/>
      <c r="K200" s="47"/>
      <c r="L200" s="47"/>
      <c r="M200" s="47"/>
      <c r="N200" s="47"/>
      <c r="O200" s="47"/>
      <c r="P200" s="47"/>
    </row>
    <row r="201" spans="2:16" ht="12" customHeight="1" x14ac:dyDescent="0.2">
      <c r="B201" s="47"/>
      <c r="C201" s="52" t="s">
        <v>117</v>
      </c>
      <c r="D201" s="211" t="s">
        <v>118</v>
      </c>
      <c r="E201" s="211"/>
      <c r="F201" s="211"/>
      <c r="G201" s="211"/>
      <c r="H201" s="211"/>
      <c r="I201" s="211"/>
      <c r="J201" s="211"/>
      <c r="K201" s="211"/>
      <c r="L201" s="211"/>
      <c r="M201" s="211"/>
      <c r="N201" s="211"/>
      <c r="O201" s="211"/>
      <c r="P201" s="211"/>
    </row>
    <row r="202" spans="2:16" ht="12" customHeight="1" x14ac:dyDescent="0.2">
      <c r="B202" s="47"/>
      <c r="C202" s="52"/>
      <c r="D202" s="211"/>
      <c r="E202" s="211"/>
      <c r="F202" s="211"/>
      <c r="G202" s="211"/>
      <c r="H202" s="211"/>
      <c r="I202" s="211"/>
      <c r="J202" s="211"/>
      <c r="K202" s="211"/>
      <c r="L202" s="211"/>
      <c r="M202" s="211"/>
      <c r="N202" s="211"/>
      <c r="O202" s="211"/>
      <c r="P202" s="211"/>
    </row>
    <row r="203" spans="2:16" ht="12" customHeight="1" x14ac:dyDescent="0.2">
      <c r="B203" s="47"/>
      <c r="C203" s="52" t="s">
        <v>86</v>
      </c>
      <c r="D203" s="47" t="s">
        <v>119</v>
      </c>
      <c r="E203" s="47"/>
      <c r="F203" s="47"/>
      <c r="G203" s="47"/>
      <c r="H203" s="47"/>
      <c r="I203" s="47"/>
      <c r="J203" s="47"/>
      <c r="K203" s="47"/>
      <c r="L203" s="47"/>
      <c r="M203" s="47"/>
      <c r="N203" s="47"/>
      <c r="O203" s="47"/>
      <c r="P203" s="47"/>
    </row>
    <row r="204" spans="2:16" ht="12" customHeight="1" x14ac:dyDescent="0.2">
      <c r="B204" s="47"/>
      <c r="C204" s="52" t="s">
        <v>102</v>
      </c>
      <c r="D204" s="47" t="s">
        <v>120</v>
      </c>
      <c r="E204" s="47"/>
      <c r="F204" s="47"/>
      <c r="G204" s="47"/>
      <c r="H204" s="47"/>
      <c r="I204" s="47"/>
      <c r="J204" s="47"/>
      <c r="K204" s="47"/>
      <c r="L204" s="47"/>
      <c r="M204" s="47"/>
      <c r="N204" s="47"/>
      <c r="O204" s="47"/>
      <c r="P204" s="47"/>
    </row>
    <row r="205" spans="2:16" ht="12" customHeight="1" x14ac:dyDescent="0.2">
      <c r="B205" s="52" t="s">
        <v>664</v>
      </c>
      <c r="C205" s="47"/>
      <c r="D205" s="47"/>
      <c r="E205" s="47"/>
      <c r="F205" s="47"/>
      <c r="G205" s="47"/>
      <c r="H205" s="47"/>
      <c r="I205" s="47"/>
      <c r="J205" s="47"/>
      <c r="K205" s="47"/>
      <c r="L205" s="47"/>
      <c r="M205" s="47"/>
      <c r="N205" s="47"/>
      <c r="O205" s="47"/>
      <c r="P205" s="47"/>
    </row>
    <row r="206" spans="2:16" ht="12" customHeight="1" x14ac:dyDescent="0.2">
      <c r="B206" s="47"/>
      <c r="C206" s="52" t="s">
        <v>6</v>
      </c>
      <c r="D206" s="47" t="s">
        <v>121</v>
      </c>
      <c r="E206" s="47"/>
      <c r="F206" s="47"/>
      <c r="G206" s="47"/>
      <c r="H206" s="47"/>
      <c r="I206" s="47"/>
      <c r="J206" s="47"/>
      <c r="K206" s="47"/>
      <c r="L206" s="47"/>
      <c r="M206" s="47"/>
      <c r="N206" s="47"/>
      <c r="O206" s="47"/>
      <c r="P206" s="47"/>
    </row>
    <row r="207" spans="2:16" ht="12" customHeight="1" x14ac:dyDescent="0.2">
      <c r="B207" s="47"/>
      <c r="C207" s="52" t="s">
        <v>73</v>
      </c>
      <c r="D207" s="47" t="s">
        <v>122</v>
      </c>
      <c r="E207" s="47"/>
      <c r="F207" s="47"/>
      <c r="G207" s="47"/>
      <c r="H207" s="47"/>
      <c r="I207" s="47"/>
      <c r="J207" s="47"/>
      <c r="K207" s="47"/>
      <c r="L207" s="47"/>
      <c r="M207" s="47"/>
      <c r="N207" s="47"/>
      <c r="O207" s="47"/>
      <c r="P207" s="47"/>
    </row>
    <row r="208" spans="2:16" ht="12" customHeight="1" x14ac:dyDescent="0.2">
      <c r="B208" s="47"/>
      <c r="C208" s="52" t="s">
        <v>78</v>
      </c>
      <c r="D208" s="47" t="s">
        <v>123</v>
      </c>
      <c r="E208" s="47"/>
      <c r="F208" s="47"/>
      <c r="G208" s="47"/>
      <c r="H208" s="47"/>
      <c r="I208" s="47"/>
      <c r="J208" s="47"/>
      <c r="K208" s="47"/>
      <c r="L208" s="47"/>
      <c r="M208" s="47"/>
      <c r="N208" s="47"/>
      <c r="O208" s="47"/>
      <c r="P208" s="47"/>
    </row>
    <row r="209" spans="2:16" ht="12" customHeight="1" x14ac:dyDescent="0.2">
      <c r="B209" s="47"/>
      <c r="C209" s="52" t="s">
        <v>80</v>
      </c>
      <c r="D209" s="47" t="s">
        <v>124</v>
      </c>
      <c r="E209" s="47"/>
      <c r="F209" s="47"/>
      <c r="G209" s="47"/>
      <c r="H209" s="47"/>
      <c r="I209" s="47"/>
      <c r="J209" s="47"/>
      <c r="K209" s="47"/>
      <c r="L209" s="47"/>
      <c r="M209" s="47"/>
      <c r="N209" s="47"/>
      <c r="O209" s="47"/>
      <c r="P209" s="47"/>
    </row>
    <row r="210" spans="2:16" ht="12" customHeight="1" x14ac:dyDescent="0.2">
      <c r="B210" s="47"/>
      <c r="C210" s="52" t="s">
        <v>82</v>
      </c>
      <c r="D210" s="47" t="s">
        <v>125</v>
      </c>
      <c r="E210" s="47"/>
      <c r="F210" s="47"/>
      <c r="G210" s="47"/>
      <c r="H210" s="47"/>
      <c r="I210" s="47"/>
      <c r="J210" s="47"/>
      <c r="K210" s="47"/>
      <c r="L210" s="47"/>
      <c r="M210" s="47"/>
      <c r="N210" s="47"/>
      <c r="O210" s="47"/>
      <c r="P210" s="47"/>
    </row>
    <row r="212" spans="2:16" ht="12" customHeight="1" x14ac:dyDescent="0.2">
      <c r="C212" s="126" t="s">
        <v>662</v>
      </c>
    </row>
    <row r="213" spans="2:16" ht="12" customHeight="1" x14ac:dyDescent="0.2">
      <c r="C213" s="125" t="s">
        <v>373</v>
      </c>
    </row>
    <row r="214" spans="2:16" ht="12" customHeight="1" x14ac:dyDescent="0.2">
      <c r="C214" s="125" t="s">
        <v>374</v>
      </c>
    </row>
    <row r="215" spans="2:16" ht="12" customHeight="1" x14ac:dyDescent="0.2">
      <c r="C215" s="125" t="s">
        <v>375</v>
      </c>
    </row>
    <row r="217" spans="2:16" ht="12" customHeight="1" x14ac:dyDescent="0.2">
      <c r="C217" s="126" t="s">
        <v>661</v>
      </c>
    </row>
    <row r="218" spans="2:16" ht="12" customHeight="1" x14ac:dyDescent="0.2">
      <c r="C218" s="124" t="s">
        <v>376</v>
      </c>
    </row>
    <row r="220" spans="2:16" ht="12" customHeight="1" x14ac:dyDescent="0.2">
      <c r="C220" s="126" t="s">
        <v>115</v>
      </c>
    </row>
    <row r="221" spans="2:16" ht="12" customHeight="1" x14ac:dyDescent="0.2">
      <c r="C221" s="125" t="s">
        <v>663</v>
      </c>
    </row>
    <row r="222" spans="2:16" ht="12" customHeight="1" x14ac:dyDescent="0.2">
      <c r="C222" s="124" t="s">
        <v>377</v>
      </c>
    </row>
    <row r="224" spans="2:16" ht="12" customHeight="1" x14ac:dyDescent="0.2">
      <c r="C224" s="126" t="s">
        <v>378</v>
      </c>
    </row>
    <row r="225" spans="3:17" ht="12" customHeight="1" x14ac:dyDescent="0.2">
      <c r="C225" s="125" t="s">
        <v>379</v>
      </c>
    </row>
    <row r="226" spans="3:17" ht="12" customHeight="1" x14ac:dyDescent="0.2">
      <c r="C226" s="124" t="s">
        <v>380</v>
      </c>
    </row>
    <row r="227" spans="3:17" ht="12" customHeight="1" x14ac:dyDescent="0.2">
      <c r="O227" s="126" t="s">
        <v>390</v>
      </c>
      <c r="Q227" s="7"/>
    </row>
    <row r="228" spans="3:17" ht="12" customHeight="1" x14ac:dyDescent="0.2">
      <c r="C228" s="126" t="s">
        <v>660</v>
      </c>
      <c r="O228" s="125" t="s">
        <v>391</v>
      </c>
      <c r="Q228" s="7"/>
    </row>
    <row r="229" spans="3:17" ht="12" customHeight="1" x14ac:dyDescent="0.2">
      <c r="C229" s="125" t="s">
        <v>381</v>
      </c>
      <c r="O229" s="124" t="s">
        <v>392</v>
      </c>
      <c r="Q229" s="7"/>
    </row>
    <row r="230" spans="3:17" ht="12" customHeight="1" x14ac:dyDescent="0.2">
      <c r="C230" s="125" t="s">
        <v>382</v>
      </c>
      <c r="Q230" s="7"/>
    </row>
    <row r="232" spans="3:17" ht="12" customHeight="1" x14ac:dyDescent="0.2">
      <c r="C232" s="126" t="s">
        <v>383</v>
      </c>
      <c r="Q232" s="7"/>
    </row>
    <row r="233" spans="3:17" ht="12" customHeight="1" x14ac:dyDescent="0.2">
      <c r="C233" s="125" t="s">
        <v>384</v>
      </c>
      <c r="Q233" s="7"/>
    </row>
    <row r="235" spans="3:17" ht="12" customHeight="1" x14ac:dyDescent="0.2">
      <c r="C235" s="126" t="s">
        <v>385</v>
      </c>
    </row>
    <row r="236" spans="3:17" ht="12" customHeight="1" x14ac:dyDescent="0.2">
      <c r="C236" s="124" t="s">
        <v>386</v>
      </c>
    </row>
    <row r="238" spans="3:17" ht="12" customHeight="1" x14ac:dyDescent="0.2">
      <c r="C238" s="126" t="s">
        <v>387</v>
      </c>
    </row>
    <row r="239" spans="3:17" ht="12" customHeight="1" x14ac:dyDescent="0.2">
      <c r="C239" s="125" t="s">
        <v>388</v>
      </c>
    </row>
    <row r="240" spans="3:17" ht="12" customHeight="1" x14ac:dyDescent="0.2">
      <c r="C240" s="125" t="s">
        <v>389</v>
      </c>
    </row>
    <row r="243" spans="2:8" ht="12" customHeight="1" x14ac:dyDescent="0.2">
      <c r="B243" s="7" t="s">
        <v>664</v>
      </c>
    </row>
    <row r="245" spans="2:8" ht="12" customHeight="1" x14ac:dyDescent="0.2">
      <c r="C245" s="126" t="s">
        <v>121</v>
      </c>
    </row>
    <row r="246" spans="2:8" ht="12" customHeight="1" x14ac:dyDescent="0.2">
      <c r="C246" s="126"/>
    </row>
    <row r="247" spans="2:8" ht="24.75" customHeight="1" x14ac:dyDescent="0.2">
      <c r="C247" s="230" t="s">
        <v>177</v>
      </c>
      <c r="D247" s="231"/>
      <c r="E247" s="413" t="s">
        <v>393</v>
      </c>
      <c r="F247" s="413"/>
      <c r="G247" s="199" t="s">
        <v>394</v>
      </c>
      <c r="H247" s="173" t="s">
        <v>395</v>
      </c>
    </row>
    <row r="248" spans="2:8" ht="12" customHeight="1" x14ac:dyDescent="0.2">
      <c r="C248" s="177" t="s">
        <v>396</v>
      </c>
      <c r="D248" s="107"/>
      <c r="E248" s="412">
        <v>29759994.329999998</v>
      </c>
      <c r="F248" s="412"/>
      <c r="G248" s="411">
        <v>39844248.200000003</v>
      </c>
      <c r="H248" s="127">
        <f>G248-E248</f>
        <v>10084253.870000005</v>
      </c>
    </row>
    <row r="249" spans="2:8" ht="12" customHeight="1" x14ac:dyDescent="0.2">
      <c r="D249" s="21"/>
    </row>
    <row r="250" spans="2:8" ht="12" customHeight="1" x14ac:dyDescent="0.2">
      <c r="C250" s="126" t="s">
        <v>122</v>
      </c>
    </row>
    <row r="251" spans="2:8" ht="12" customHeight="1" x14ac:dyDescent="0.2">
      <c r="C251" s="125" t="s">
        <v>665</v>
      </c>
    </row>
    <row r="252" spans="2:8" ht="12" customHeight="1" x14ac:dyDescent="0.2">
      <c r="C252" s="125"/>
    </row>
    <row r="253" spans="2:8" ht="12" customHeight="1" x14ac:dyDescent="0.2">
      <c r="C253" s="126" t="s">
        <v>123</v>
      </c>
    </row>
    <row r="254" spans="2:8" ht="12" customHeight="1" x14ac:dyDescent="0.2">
      <c r="C254" s="125" t="s">
        <v>666</v>
      </c>
    </row>
    <row r="255" spans="2:8" ht="12" customHeight="1" x14ac:dyDescent="0.2">
      <c r="C255" s="126"/>
    </row>
    <row r="256" spans="2:8" ht="12" customHeight="1" x14ac:dyDescent="0.2">
      <c r="C256" s="126" t="s">
        <v>124</v>
      </c>
    </row>
    <row r="257" spans="2:16" ht="12" customHeight="1" x14ac:dyDescent="0.2">
      <c r="C257" s="125" t="s">
        <v>667</v>
      </c>
    </row>
    <row r="258" spans="2:16" ht="12" customHeight="1" x14ac:dyDescent="0.2">
      <c r="C258" s="126"/>
    </row>
    <row r="259" spans="2:16" ht="12" customHeight="1" x14ac:dyDescent="0.2">
      <c r="C259" s="126" t="s">
        <v>125</v>
      </c>
    </row>
    <row r="260" spans="2:16" ht="12" customHeight="1" x14ac:dyDescent="0.2">
      <c r="C260" s="125" t="s">
        <v>668</v>
      </c>
    </row>
    <row r="262" spans="2:16" ht="12" customHeight="1" x14ac:dyDescent="0.2">
      <c r="B262" s="22" t="s">
        <v>612</v>
      </c>
      <c r="C262" s="13" t="s">
        <v>126</v>
      </c>
    </row>
    <row r="263" spans="2:16" ht="12" customHeight="1" x14ac:dyDescent="0.2">
      <c r="B263" s="22"/>
      <c r="C263" s="13"/>
    </row>
    <row r="264" spans="2:16" ht="12" customHeight="1" x14ac:dyDescent="0.2">
      <c r="B264" s="67" t="s">
        <v>29</v>
      </c>
      <c r="C264" s="47"/>
      <c r="D264" s="47"/>
      <c r="E264" s="47"/>
      <c r="F264" s="47"/>
      <c r="G264" s="47"/>
      <c r="H264" s="47"/>
      <c r="I264" s="47"/>
      <c r="J264" s="47"/>
      <c r="K264" s="47"/>
      <c r="L264" s="47"/>
      <c r="M264" s="47"/>
      <c r="N264" s="47"/>
      <c r="O264" s="47"/>
      <c r="P264" s="47"/>
    </row>
    <row r="265" spans="2:16" ht="12" customHeight="1" x14ac:dyDescent="0.2">
      <c r="B265" s="47"/>
      <c r="C265" s="67" t="s">
        <v>6</v>
      </c>
      <c r="D265" s="47" t="s">
        <v>140</v>
      </c>
      <c r="E265" s="47"/>
      <c r="F265" s="47"/>
      <c r="G265" s="47"/>
      <c r="H265" s="47"/>
      <c r="I265" s="47"/>
      <c r="J265" s="47"/>
      <c r="K265" s="47"/>
      <c r="L265" s="47"/>
      <c r="M265" s="47"/>
      <c r="N265" s="47"/>
      <c r="O265" s="47"/>
      <c r="P265" s="47"/>
    </row>
    <row r="266" spans="2:16" ht="12" customHeight="1" x14ac:dyDescent="0.2">
      <c r="B266" s="47"/>
      <c r="C266" s="67" t="s">
        <v>73</v>
      </c>
      <c r="D266" s="47" t="s">
        <v>141</v>
      </c>
      <c r="E266" s="47"/>
      <c r="F266" s="47"/>
      <c r="G266" s="47"/>
      <c r="H266" s="47"/>
      <c r="I266" s="47"/>
      <c r="J266" s="47"/>
      <c r="K266" s="47"/>
      <c r="L266" s="47"/>
      <c r="M266" s="47"/>
      <c r="N266" s="47"/>
      <c r="O266" s="47"/>
      <c r="P266" s="47"/>
    </row>
    <row r="267" spans="2:16" ht="12" customHeight="1" x14ac:dyDescent="0.2">
      <c r="B267" s="26"/>
      <c r="C267" s="26"/>
      <c r="D267" s="26"/>
      <c r="E267" s="26"/>
      <c r="F267" s="26"/>
      <c r="G267" s="26"/>
      <c r="H267" s="26"/>
      <c r="I267" s="26"/>
      <c r="J267" s="26"/>
      <c r="K267" s="26"/>
      <c r="L267" s="26"/>
      <c r="M267" s="26"/>
      <c r="N267" s="26"/>
      <c r="O267" s="26"/>
      <c r="P267" s="26"/>
    </row>
    <row r="268" spans="2:16" ht="12" customHeight="1" x14ac:dyDescent="0.2">
      <c r="B268" s="26"/>
      <c r="C268" s="26"/>
      <c r="D268" s="125" t="s">
        <v>397</v>
      </c>
      <c r="E268" s="26"/>
      <c r="F268" s="26"/>
      <c r="G268" s="26"/>
      <c r="H268" s="26"/>
      <c r="I268" s="26"/>
      <c r="J268" s="26"/>
      <c r="K268" s="26"/>
      <c r="L268" s="26"/>
      <c r="M268" s="26"/>
      <c r="N268" s="26"/>
      <c r="O268" s="26"/>
      <c r="P268" s="26"/>
    </row>
    <row r="269" spans="2:16" ht="12" customHeight="1" x14ac:dyDescent="0.2">
      <c r="B269" s="26"/>
      <c r="C269" s="26"/>
      <c r="D269" s="26"/>
      <c r="E269" s="26"/>
      <c r="F269" s="26"/>
      <c r="G269" s="26"/>
      <c r="H269" s="26"/>
      <c r="I269" s="26"/>
      <c r="J269" s="26"/>
      <c r="K269" s="26"/>
      <c r="L269" s="26"/>
      <c r="M269" s="26"/>
      <c r="N269" s="26"/>
      <c r="O269" s="26"/>
      <c r="P269" s="26"/>
    </row>
    <row r="270" spans="2:16" ht="12" customHeight="1" x14ac:dyDescent="0.2">
      <c r="B270" s="22" t="s">
        <v>613</v>
      </c>
      <c r="C270" s="13" t="s">
        <v>128</v>
      </c>
    </row>
    <row r="271" spans="2:16" ht="12" customHeight="1" x14ac:dyDescent="0.2">
      <c r="B271" s="22"/>
      <c r="C271" s="13"/>
    </row>
    <row r="272" spans="2:16" ht="12" customHeight="1" x14ac:dyDescent="0.2">
      <c r="B272" s="47"/>
      <c r="C272" s="67" t="s">
        <v>6</v>
      </c>
      <c r="D272" s="211" t="s">
        <v>142</v>
      </c>
      <c r="E272" s="211"/>
      <c r="F272" s="211"/>
      <c r="G272" s="211"/>
      <c r="H272" s="211"/>
      <c r="I272" s="211"/>
      <c r="J272" s="211"/>
      <c r="K272" s="211"/>
      <c r="L272" s="211"/>
      <c r="M272" s="211"/>
      <c r="N272" s="211"/>
      <c r="O272" s="211"/>
      <c r="P272" s="211"/>
    </row>
    <row r="273" spans="2:16" ht="12" customHeight="1" x14ac:dyDescent="0.2">
      <c r="B273" s="47"/>
      <c r="C273" s="67" t="s">
        <v>73</v>
      </c>
      <c r="D273" s="47" t="s">
        <v>143</v>
      </c>
      <c r="E273" s="47"/>
      <c r="F273" s="47"/>
      <c r="G273" s="47"/>
      <c r="H273" s="47"/>
      <c r="I273" s="47"/>
      <c r="J273" s="47"/>
      <c r="K273" s="47"/>
      <c r="L273" s="47"/>
      <c r="M273" s="47"/>
      <c r="N273" s="47"/>
      <c r="O273" s="47"/>
      <c r="P273" s="47"/>
    </row>
    <row r="274" spans="2:16" ht="12" customHeight="1" x14ac:dyDescent="0.2">
      <c r="B274" s="26"/>
      <c r="C274" s="120"/>
      <c r="D274" s="26"/>
      <c r="E274" s="26"/>
      <c r="F274" s="26"/>
      <c r="G274" s="26"/>
      <c r="H274" s="26"/>
      <c r="I274" s="26"/>
      <c r="J274" s="26"/>
      <c r="K274" s="26"/>
      <c r="L274" s="26"/>
      <c r="M274" s="26"/>
      <c r="N274" s="26"/>
      <c r="O274" s="26"/>
      <c r="P274" s="26"/>
    </row>
    <row r="275" spans="2:16" ht="12" customHeight="1" x14ac:dyDescent="0.2">
      <c r="B275" s="26"/>
      <c r="C275" s="120"/>
      <c r="D275" s="174" t="s">
        <v>398</v>
      </c>
      <c r="E275" s="26"/>
      <c r="F275" s="26"/>
      <c r="G275" s="26"/>
      <c r="H275" s="26"/>
      <c r="I275" s="26"/>
      <c r="J275" s="26"/>
      <c r="K275" s="26"/>
      <c r="L275" s="26"/>
      <c r="M275" s="26"/>
      <c r="N275" s="26"/>
      <c r="O275" s="26"/>
      <c r="P275" s="26"/>
    </row>
    <row r="276" spans="2:16" ht="12" customHeight="1" x14ac:dyDescent="0.2">
      <c r="B276" s="26"/>
      <c r="C276" s="120"/>
      <c r="D276" s="128"/>
      <c r="E276" s="129"/>
      <c r="F276" s="129"/>
      <c r="G276" s="132"/>
      <c r="H276" s="175" t="s">
        <v>155</v>
      </c>
      <c r="I276" s="26"/>
      <c r="J276" s="26"/>
      <c r="K276" s="26"/>
      <c r="L276" s="26"/>
      <c r="M276" s="26"/>
      <c r="N276" s="26"/>
      <c r="O276" s="26"/>
      <c r="P276" s="26"/>
    </row>
    <row r="277" spans="2:16" ht="12" customHeight="1" x14ac:dyDescent="0.2">
      <c r="B277" s="26"/>
      <c r="C277" s="120"/>
      <c r="D277" s="227" t="s">
        <v>468</v>
      </c>
      <c r="E277" s="228"/>
      <c r="F277" s="228"/>
      <c r="G277" s="135"/>
      <c r="H277" s="130">
        <v>17057099</v>
      </c>
      <c r="I277" s="26"/>
      <c r="J277" s="26"/>
      <c r="K277" s="26"/>
      <c r="L277" s="26"/>
      <c r="M277" s="26"/>
      <c r="N277" s="26"/>
      <c r="O277" s="26"/>
      <c r="P277" s="26"/>
    </row>
    <row r="278" spans="2:16" ht="12" customHeight="1" x14ac:dyDescent="0.2">
      <c r="B278" s="26"/>
      <c r="C278" s="120"/>
      <c r="D278" s="227" t="s">
        <v>399</v>
      </c>
      <c r="E278" s="228"/>
      <c r="F278" s="228"/>
      <c r="G278" s="135"/>
      <c r="H278" s="130">
        <v>500000</v>
      </c>
      <c r="I278" s="26"/>
      <c r="J278" s="26"/>
      <c r="K278" s="26"/>
      <c r="L278" s="26"/>
      <c r="M278" s="26"/>
      <c r="N278" s="26"/>
      <c r="O278" s="26"/>
      <c r="P278" s="26"/>
    </row>
    <row r="279" spans="2:16" ht="12" customHeight="1" x14ac:dyDescent="0.2">
      <c r="B279" s="26"/>
      <c r="C279" s="120"/>
      <c r="D279" s="50"/>
      <c r="E279" s="50"/>
      <c r="F279" s="50"/>
      <c r="G279" s="50"/>
      <c r="H279" s="50"/>
      <c r="I279" s="26"/>
      <c r="J279" s="26"/>
      <c r="K279" s="26"/>
      <c r="L279" s="26"/>
      <c r="M279" s="26"/>
      <c r="N279" s="26"/>
      <c r="O279" s="26"/>
      <c r="P279" s="26"/>
    </row>
    <row r="280" spans="2:16" ht="12" customHeight="1" x14ac:dyDescent="0.2">
      <c r="B280" s="26"/>
      <c r="C280" s="120"/>
      <c r="D280" s="174" t="s">
        <v>400</v>
      </c>
      <c r="E280" s="26"/>
      <c r="F280" s="26"/>
      <c r="G280" s="26"/>
      <c r="H280" s="26"/>
      <c r="I280" s="26"/>
      <c r="J280" s="26"/>
      <c r="K280" s="26"/>
      <c r="L280" s="26"/>
      <c r="M280" s="26"/>
      <c r="N280" s="26"/>
      <c r="O280" s="26"/>
      <c r="P280" s="26"/>
    </row>
    <row r="281" spans="2:16" ht="12" customHeight="1" x14ac:dyDescent="0.2">
      <c r="B281" s="26"/>
      <c r="C281" s="120"/>
      <c r="D281" s="128"/>
      <c r="E281" s="129"/>
      <c r="F281" s="129"/>
      <c r="G281" s="136"/>
      <c r="H281" s="173" t="s">
        <v>155</v>
      </c>
      <c r="I281" s="26"/>
      <c r="J281" s="26"/>
      <c r="K281" s="26"/>
      <c r="L281" s="26"/>
      <c r="M281" s="26"/>
      <c r="N281" s="26"/>
      <c r="O281" s="26"/>
      <c r="P281" s="26"/>
    </row>
    <row r="282" spans="2:16" ht="12" customHeight="1" x14ac:dyDescent="0.2">
      <c r="B282" s="26"/>
      <c r="C282" s="120"/>
      <c r="D282" s="227" t="s">
        <v>401</v>
      </c>
      <c r="E282" s="228"/>
      <c r="F282" s="228"/>
      <c r="G282" s="137"/>
      <c r="H282" s="130">
        <v>6696892.2199999997</v>
      </c>
      <c r="I282" s="26"/>
      <c r="J282" s="26"/>
      <c r="K282" s="26"/>
      <c r="L282" s="26"/>
      <c r="M282" s="26"/>
      <c r="N282" s="26"/>
      <c r="O282" s="26"/>
      <c r="P282" s="26"/>
    </row>
    <row r="283" spans="2:16" ht="12" customHeight="1" x14ac:dyDescent="0.2">
      <c r="B283" s="26"/>
      <c r="C283" s="120"/>
      <c r="D283" s="227" t="s">
        <v>402</v>
      </c>
      <c r="E283" s="228"/>
      <c r="F283" s="228"/>
      <c r="G283" s="137"/>
      <c r="H283" s="130">
        <v>7311680.6100000003</v>
      </c>
      <c r="I283" s="26"/>
      <c r="J283" s="26"/>
      <c r="K283" s="26"/>
      <c r="L283" s="26"/>
      <c r="M283" s="26"/>
      <c r="N283" s="26"/>
      <c r="O283" s="26"/>
      <c r="P283" s="26"/>
    </row>
    <row r="284" spans="2:16" ht="12" customHeight="1" x14ac:dyDescent="0.2">
      <c r="B284" s="26"/>
      <c r="C284" s="120"/>
      <c r="D284" s="227" t="s">
        <v>403</v>
      </c>
      <c r="E284" s="228"/>
      <c r="F284" s="228"/>
      <c r="G284" s="137"/>
      <c r="H284" s="130">
        <v>671524.57</v>
      </c>
      <c r="I284" s="26"/>
      <c r="J284" s="26"/>
      <c r="K284" s="26"/>
      <c r="L284" s="26"/>
      <c r="M284" s="26"/>
      <c r="N284" s="26"/>
      <c r="O284" s="26"/>
      <c r="P284" s="26"/>
    </row>
    <row r="285" spans="2:16" ht="12" customHeight="1" x14ac:dyDescent="0.2">
      <c r="B285" s="26"/>
      <c r="C285" s="120"/>
      <c r="D285" s="227" t="s">
        <v>404</v>
      </c>
      <c r="E285" s="228"/>
      <c r="F285" s="228"/>
      <c r="G285" s="137"/>
      <c r="H285" s="130">
        <v>1987660.21</v>
      </c>
      <c r="I285" s="26"/>
      <c r="J285" s="26"/>
      <c r="K285" s="26"/>
      <c r="L285" s="26"/>
      <c r="M285" s="26"/>
      <c r="N285" s="26"/>
      <c r="O285" s="26"/>
      <c r="P285" s="26"/>
    </row>
    <row r="286" spans="2:16" ht="12" customHeight="1" x14ac:dyDescent="0.2">
      <c r="B286" s="26"/>
      <c r="C286" s="120"/>
      <c r="D286" s="26"/>
      <c r="E286" s="26"/>
      <c r="F286" s="26"/>
      <c r="G286" s="26"/>
      <c r="H286" s="26"/>
      <c r="I286" s="26"/>
      <c r="J286" s="26"/>
      <c r="K286" s="26"/>
      <c r="L286" s="26"/>
      <c r="M286" s="26"/>
      <c r="N286" s="26"/>
      <c r="O286" s="26"/>
      <c r="P286" s="26"/>
    </row>
    <row r="287" spans="2:16" ht="12" customHeight="1" x14ac:dyDescent="0.2">
      <c r="D287" s="15"/>
      <c r="E287" s="15"/>
      <c r="F287" s="15"/>
      <c r="G287" s="15"/>
      <c r="H287" s="15"/>
      <c r="I287" s="15"/>
      <c r="J287" s="15"/>
      <c r="K287" s="15"/>
      <c r="L287" s="15"/>
      <c r="M287" s="15"/>
      <c r="N287" s="15"/>
      <c r="O287" s="15"/>
    </row>
    <row r="288" spans="2:16" ht="12" customHeight="1" x14ac:dyDescent="0.2">
      <c r="B288" s="22" t="s">
        <v>127</v>
      </c>
      <c r="C288" s="13" t="s">
        <v>129</v>
      </c>
    </row>
    <row r="289" spans="2:16" ht="12" customHeight="1" x14ac:dyDescent="0.2">
      <c r="B289" s="22"/>
      <c r="C289" s="13"/>
    </row>
    <row r="290" spans="2:16" ht="12" customHeight="1" x14ac:dyDescent="0.2">
      <c r="B290" s="47"/>
      <c r="C290" s="67" t="s">
        <v>6</v>
      </c>
      <c r="D290" s="211" t="s">
        <v>144</v>
      </c>
      <c r="E290" s="211"/>
      <c r="F290" s="211"/>
      <c r="G290" s="211"/>
      <c r="H290" s="211"/>
      <c r="I290" s="211"/>
      <c r="J290" s="211"/>
      <c r="K290" s="211"/>
      <c r="L290" s="211"/>
      <c r="M290" s="211"/>
      <c r="N290" s="211"/>
      <c r="O290" s="211"/>
      <c r="P290" s="211"/>
    </row>
    <row r="291" spans="2:16" ht="12" customHeight="1" x14ac:dyDescent="0.2">
      <c r="B291" s="47"/>
      <c r="C291" s="67" t="s">
        <v>73</v>
      </c>
      <c r="D291" s="211" t="s">
        <v>145</v>
      </c>
      <c r="E291" s="211"/>
      <c r="F291" s="211"/>
      <c r="G291" s="211"/>
      <c r="H291" s="211"/>
      <c r="I291" s="211"/>
      <c r="J291" s="211"/>
      <c r="K291" s="211"/>
      <c r="L291" s="211"/>
      <c r="M291" s="211"/>
      <c r="N291" s="211"/>
      <c r="O291" s="211"/>
      <c r="P291" s="211"/>
    </row>
    <row r="292" spans="2:16" ht="12" customHeight="1" x14ac:dyDescent="0.2">
      <c r="B292" s="47"/>
      <c r="C292" s="67"/>
      <c r="D292" s="211"/>
      <c r="E292" s="211"/>
      <c r="F292" s="211"/>
      <c r="G292" s="211"/>
      <c r="H292" s="211"/>
      <c r="I292" s="211"/>
      <c r="J292" s="211"/>
      <c r="K292" s="211"/>
      <c r="L292" s="211"/>
      <c r="M292" s="211"/>
      <c r="N292" s="211"/>
      <c r="O292" s="211"/>
      <c r="P292" s="211"/>
    </row>
    <row r="294" spans="2:16" ht="12" customHeight="1" x14ac:dyDescent="0.2">
      <c r="C294" s="134" t="s">
        <v>405</v>
      </c>
    </row>
    <row r="296" spans="2:16" ht="12" customHeight="1" x14ac:dyDescent="0.2">
      <c r="B296" s="22" t="s">
        <v>614</v>
      </c>
      <c r="C296" s="13" t="s">
        <v>130</v>
      </c>
    </row>
    <row r="297" spans="2:16" ht="12" customHeight="1" x14ac:dyDescent="0.2">
      <c r="B297" s="22"/>
      <c r="C297" s="13"/>
    </row>
    <row r="298" spans="2:16" ht="12" customHeight="1" x14ac:dyDescent="0.2">
      <c r="B298" s="47"/>
      <c r="C298" s="226" t="s">
        <v>173</v>
      </c>
      <c r="D298" s="226"/>
      <c r="E298" s="226"/>
      <c r="F298" s="226"/>
      <c r="G298" s="226"/>
      <c r="H298" s="226"/>
      <c r="I298" s="226"/>
      <c r="J298" s="226"/>
      <c r="K298" s="226"/>
      <c r="L298" s="226"/>
      <c r="M298" s="226"/>
      <c r="N298" s="226"/>
      <c r="O298" s="226"/>
      <c r="P298" s="226"/>
    </row>
    <row r="300" spans="2:16" ht="12" customHeight="1" x14ac:dyDescent="0.2">
      <c r="C300" s="138" t="s">
        <v>406</v>
      </c>
    </row>
    <row r="302" spans="2:16" ht="12" customHeight="1" x14ac:dyDescent="0.2">
      <c r="B302" s="22" t="s">
        <v>615</v>
      </c>
      <c r="C302" s="13" t="s">
        <v>132</v>
      </c>
    </row>
    <row r="303" spans="2:16" ht="12" customHeight="1" x14ac:dyDescent="0.2">
      <c r="B303" s="22"/>
      <c r="C303" s="13"/>
    </row>
    <row r="304" spans="2:16" ht="12" customHeight="1" x14ac:dyDescent="0.2">
      <c r="B304" s="67" t="s">
        <v>30</v>
      </c>
      <c r="C304" s="47"/>
      <c r="D304" s="47"/>
      <c r="E304" s="47"/>
      <c r="F304" s="47"/>
      <c r="G304" s="47"/>
      <c r="H304" s="47"/>
      <c r="I304" s="47"/>
      <c r="J304" s="47"/>
      <c r="K304" s="47"/>
      <c r="L304" s="47"/>
      <c r="M304" s="47"/>
      <c r="N304" s="47"/>
      <c r="O304" s="47"/>
      <c r="P304" s="47"/>
    </row>
    <row r="305" spans="2:16" ht="12" customHeight="1" x14ac:dyDescent="0.2">
      <c r="B305" s="47"/>
      <c r="C305" s="67" t="s">
        <v>6</v>
      </c>
      <c r="D305" s="47" t="s">
        <v>146</v>
      </c>
      <c r="E305" s="47"/>
      <c r="F305" s="47"/>
      <c r="G305" s="47"/>
      <c r="H305" s="47"/>
      <c r="I305" s="47"/>
      <c r="J305" s="47"/>
      <c r="K305" s="47"/>
      <c r="L305" s="47"/>
      <c r="M305" s="47"/>
      <c r="N305" s="47"/>
      <c r="O305" s="47"/>
      <c r="P305" s="47"/>
    </row>
    <row r="306" spans="2:16" ht="12" customHeight="1" x14ac:dyDescent="0.2">
      <c r="B306" s="47"/>
      <c r="C306" s="67" t="s">
        <v>73</v>
      </c>
      <c r="D306" s="47" t="s">
        <v>147</v>
      </c>
      <c r="E306" s="47"/>
      <c r="F306" s="47"/>
      <c r="G306" s="47"/>
      <c r="H306" s="47"/>
      <c r="I306" s="47"/>
      <c r="J306" s="47"/>
      <c r="K306" s="47"/>
      <c r="L306" s="47"/>
      <c r="M306" s="47"/>
      <c r="N306" s="47"/>
      <c r="O306" s="47"/>
      <c r="P306" s="47"/>
    </row>
    <row r="308" spans="2:16" ht="12" customHeight="1" x14ac:dyDescent="0.2">
      <c r="C308" s="7" t="s">
        <v>407</v>
      </c>
    </row>
    <row r="309" spans="2:16" ht="12" customHeight="1" x14ac:dyDescent="0.2">
      <c r="C309" s="7" t="s">
        <v>408</v>
      </c>
      <c r="D309" s="134" t="s">
        <v>409</v>
      </c>
    </row>
    <row r="310" spans="2:16" ht="12" customHeight="1" x14ac:dyDescent="0.2">
      <c r="D310" s="138" t="s">
        <v>410</v>
      </c>
    </row>
    <row r="312" spans="2:16" ht="12" customHeight="1" x14ac:dyDescent="0.2">
      <c r="C312" s="7" t="s">
        <v>411</v>
      </c>
      <c r="D312" s="134" t="s">
        <v>412</v>
      </c>
    </row>
    <row r="313" spans="2:16" ht="12" customHeight="1" x14ac:dyDescent="0.2">
      <c r="D313" s="138" t="s">
        <v>413</v>
      </c>
    </row>
    <row r="315" spans="2:16" ht="12" customHeight="1" x14ac:dyDescent="0.2">
      <c r="B315" s="22" t="s">
        <v>131</v>
      </c>
      <c r="C315" s="13" t="s">
        <v>134</v>
      </c>
    </row>
    <row r="316" spans="2:16" ht="12" customHeight="1" x14ac:dyDescent="0.2">
      <c r="B316" s="22"/>
      <c r="C316" s="13"/>
    </row>
    <row r="317" spans="2:16" ht="39.75" customHeight="1" x14ac:dyDescent="0.2">
      <c r="B317" s="47"/>
      <c r="C317" s="235" t="s">
        <v>232</v>
      </c>
      <c r="D317" s="235"/>
      <c r="E317" s="235"/>
      <c r="F317" s="235"/>
      <c r="G317" s="235"/>
      <c r="H317" s="235"/>
      <c r="I317" s="235"/>
      <c r="J317" s="235"/>
      <c r="K317" s="235"/>
      <c r="L317" s="235"/>
      <c r="M317" s="235"/>
      <c r="N317" s="235"/>
      <c r="O317" s="235"/>
      <c r="P317" s="235"/>
    </row>
    <row r="318" spans="2:16" ht="12" customHeight="1" x14ac:dyDescent="0.2">
      <c r="B318" s="47"/>
      <c r="C318" s="226" t="s">
        <v>174</v>
      </c>
      <c r="D318" s="226"/>
      <c r="E318" s="226"/>
      <c r="F318" s="226"/>
      <c r="G318" s="226"/>
      <c r="H318" s="226"/>
      <c r="I318" s="226"/>
      <c r="J318" s="226"/>
      <c r="K318" s="226"/>
      <c r="L318" s="226"/>
      <c r="M318" s="226"/>
      <c r="N318" s="226"/>
      <c r="O318" s="226"/>
      <c r="P318" s="226"/>
    </row>
    <row r="319" spans="2:16" ht="12" customHeight="1" x14ac:dyDescent="0.2">
      <c r="B319" s="26"/>
      <c r="C319" s="131"/>
      <c r="D319" s="131"/>
      <c r="E319" s="131"/>
      <c r="F319" s="131"/>
      <c r="G319" s="131"/>
      <c r="H319" s="131"/>
      <c r="I319" s="131"/>
      <c r="J319" s="131"/>
      <c r="K319" s="131"/>
      <c r="L319" s="131"/>
      <c r="M319" s="131"/>
      <c r="N319" s="131"/>
      <c r="O319" s="131"/>
      <c r="P319" s="131"/>
    </row>
    <row r="320" spans="2:16" ht="12" customHeight="1" x14ac:dyDescent="0.2">
      <c r="B320" s="26"/>
      <c r="C320" s="134" t="s">
        <v>414</v>
      </c>
      <c r="D320" s="131"/>
      <c r="E320" s="131"/>
      <c r="F320" s="131"/>
      <c r="G320" s="131"/>
      <c r="H320" s="131"/>
      <c r="I320" s="131"/>
      <c r="J320" s="131"/>
      <c r="K320" s="131"/>
      <c r="L320" s="131"/>
      <c r="M320" s="131"/>
      <c r="N320" s="131"/>
      <c r="O320" s="131"/>
      <c r="P320" s="131"/>
    </row>
    <row r="321" spans="2:16" ht="12" customHeight="1" x14ac:dyDescent="0.2">
      <c r="B321" s="26"/>
      <c r="C321" s="138" t="s">
        <v>415</v>
      </c>
      <c r="D321" s="131"/>
      <c r="E321" s="131"/>
      <c r="F321" s="131"/>
      <c r="G321" s="131"/>
      <c r="H321" s="131"/>
      <c r="I321" s="131"/>
      <c r="J321" s="131"/>
      <c r="K321" s="131"/>
      <c r="L321" s="131"/>
      <c r="M321" s="131"/>
      <c r="N321" s="131"/>
      <c r="O321" s="131"/>
      <c r="P321" s="131"/>
    </row>
    <row r="322" spans="2:16" ht="12" customHeight="1" x14ac:dyDescent="0.2">
      <c r="B322" s="26"/>
      <c r="C322" s="131"/>
      <c r="D322" s="131"/>
      <c r="E322" s="131"/>
      <c r="F322" s="131"/>
      <c r="G322" s="131"/>
      <c r="H322" s="131"/>
      <c r="I322" s="131"/>
      <c r="J322" s="131"/>
      <c r="K322" s="131"/>
      <c r="L322" s="131"/>
      <c r="M322" s="131"/>
      <c r="N322" s="131"/>
      <c r="O322" s="131"/>
      <c r="P322" s="131"/>
    </row>
    <row r="323" spans="2:16" ht="12" customHeight="1" x14ac:dyDescent="0.2">
      <c r="B323" s="22" t="s">
        <v>133</v>
      </c>
      <c r="C323" s="13" t="s">
        <v>136</v>
      </c>
    </row>
    <row r="324" spans="2:16" ht="12" customHeight="1" x14ac:dyDescent="0.2">
      <c r="B324" s="22"/>
      <c r="C324" s="13"/>
    </row>
    <row r="325" spans="2:16" ht="21" customHeight="1" x14ac:dyDescent="0.2">
      <c r="B325" s="47"/>
      <c r="C325" s="229" t="s">
        <v>233</v>
      </c>
      <c r="D325" s="229"/>
      <c r="E325" s="229"/>
      <c r="F325" s="229"/>
      <c r="G325" s="229"/>
      <c r="H325" s="229"/>
      <c r="I325" s="229"/>
      <c r="J325" s="229"/>
      <c r="K325" s="229"/>
      <c r="L325" s="229"/>
      <c r="M325" s="229"/>
      <c r="N325" s="229"/>
      <c r="O325" s="229"/>
      <c r="P325" s="229"/>
    </row>
    <row r="327" spans="2:16" ht="12" customHeight="1" x14ac:dyDescent="0.2">
      <c r="C327" s="138" t="s">
        <v>416</v>
      </c>
    </row>
    <row r="329" spans="2:16" ht="12" customHeight="1" x14ac:dyDescent="0.2">
      <c r="B329" s="22" t="s">
        <v>135</v>
      </c>
      <c r="C329" s="13" t="s">
        <v>138</v>
      </c>
    </row>
    <row r="330" spans="2:16" ht="12" customHeight="1" x14ac:dyDescent="0.2">
      <c r="B330" s="22"/>
      <c r="C330" s="13"/>
    </row>
    <row r="331" spans="2:16" ht="19.5" customHeight="1" x14ac:dyDescent="0.2">
      <c r="B331" s="47"/>
      <c r="C331" s="229" t="s">
        <v>234</v>
      </c>
      <c r="D331" s="229"/>
      <c r="E331" s="229"/>
      <c r="F331" s="229"/>
      <c r="G331" s="229"/>
      <c r="H331" s="229"/>
      <c r="I331" s="229"/>
      <c r="J331" s="229"/>
      <c r="K331" s="229"/>
      <c r="L331" s="229"/>
      <c r="M331" s="229"/>
      <c r="N331" s="229"/>
      <c r="O331" s="229"/>
      <c r="P331" s="229"/>
    </row>
    <row r="333" spans="2:16" ht="12" customHeight="1" x14ac:dyDescent="0.2">
      <c r="C333" s="138" t="s">
        <v>417</v>
      </c>
    </row>
    <row r="335" spans="2:16" ht="12" customHeight="1" x14ac:dyDescent="0.2">
      <c r="B335" s="22" t="s">
        <v>137</v>
      </c>
      <c r="C335" s="13" t="s">
        <v>139</v>
      </c>
    </row>
    <row r="336" spans="2:16" ht="12" customHeight="1" x14ac:dyDescent="0.2">
      <c r="B336" s="22"/>
      <c r="C336" s="13"/>
    </row>
    <row r="337" spans="1:17" ht="25.5" customHeight="1" x14ac:dyDescent="0.2">
      <c r="B337" s="47"/>
      <c r="C337" s="229" t="s">
        <v>235</v>
      </c>
      <c r="D337" s="229"/>
      <c r="E337" s="229"/>
      <c r="F337" s="229"/>
      <c r="G337" s="229"/>
      <c r="H337" s="229"/>
      <c r="I337" s="229"/>
      <c r="J337" s="229"/>
      <c r="K337" s="229"/>
      <c r="L337" s="229"/>
      <c r="M337" s="229"/>
      <c r="N337" s="229"/>
      <c r="O337" s="229"/>
      <c r="P337" s="229"/>
    </row>
    <row r="340" spans="1:17" ht="6" customHeight="1" x14ac:dyDescent="0.2"/>
    <row r="341" spans="1:17" ht="12" customHeight="1" x14ac:dyDescent="0.2">
      <c r="A341" s="273" t="s">
        <v>607</v>
      </c>
      <c r="B341" s="273"/>
      <c r="C341" s="273"/>
      <c r="D341" s="273"/>
      <c r="E341" s="273"/>
      <c r="F341" s="273"/>
      <c r="G341" s="273"/>
      <c r="H341" s="273"/>
      <c r="I341" s="273"/>
      <c r="J341" s="273"/>
      <c r="K341" s="273"/>
      <c r="L341" s="273"/>
      <c r="M341" s="273"/>
      <c r="N341" s="273"/>
      <c r="O341" s="273"/>
      <c r="P341" s="273"/>
    </row>
    <row r="342" spans="1:17" ht="12" customHeight="1" x14ac:dyDescent="0.2">
      <c r="A342" s="4"/>
      <c r="B342" s="4"/>
      <c r="C342" s="4"/>
      <c r="D342" s="4"/>
      <c r="E342" s="4"/>
      <c r="F342" s="4"/>
      <c r="G342" s="4"/>
      <c r="H342" s="4"/>
      <c r="I342" s="4"/>
      <c r="J342" s="4"/>
      <c r="K342" s="4"/>
      <c r="L342" s="4"/>
      <c r="M342" s="4"/>
      <c r="N342" s="4"/>
      <c r="O342" s="4"/>
    </row>
    <row r="343" spans="1:17" ht="12" customHeight="1" x14ac:dyDescent="0.2">
      <c r="A343" s="16"/>
      <c r="B343" s="2" t="s">
        <v>616</v>
      </c>
      <c r="C343" s="17" t="s">
        <v>38</v>
      </c>
      <c r="D343" s="16"/>
      <c r="E343" s="16"/>
      <c r="F343" s="16"/>
      <c r="G343" s="16"/>
      <c r="H343" s="16"/>
      <c r="I343" s="16"/>
      <c r="J343" s="16"/>
      <c r="K343" s="16"/>
      <c r="L343" s="16"/>
      <c r="M343" s="16"/>
      <c r="N343" s="16"/>
      <c r="O343" s="16"/>
      <c r="P343" s="16"/>
    </row>
    <row r="344" spans="1:17" ht="12" customHeight="1" x14ac:dyDescent="0.2">
      <c r="A344" s="16"/>
      <c r="B344" s="2"/>
      <c r="C344" s="17"/>
      <c r="D344" s="16"/>
      <c r="E344" s="16"/>
      <c r="F344" s="16"/>
      <c r="G344" s="16"/>
      <c r="H344" s="16"/>
      <c r="I344" s="16"/>
      <c r="J344" s="16"/>
      <c r="K344" s="16"/>
      <c r="L344" s="16"/>
      <c r="M344" s="16"/>
      <c r="N344" s="16"/>
      <c r="O344" s="16"/>
      <c r="P344" s="16"/>
    </row>
    <row r="345" spans="1:17" ht="12" customHeight="1" x14ac:dyDescent="0.2">
      <c r="A345" s="14"/>
      <c r="B345" s="14"/>
      <c r="C345" s="2" t="s">
        <v>617</v>
      </c>
      <c r="D345" s="14"/>
      <c r="E345" s="14"/>
      <c r="F345" s="14"/>
      <c r="G345" s="14"/>
      <c r="H345" s="14"/>
      <c r="I345" s="14"/>
      <c r="J345" s="14"/>
      <c r="K345" s="14"/>
      <c r="L345" s="14"/>
      <c r="M345" s="14"/>
      <c r="N345" s="14"/>
      <c r="O345" s="14"/>
      <c r="P345" s="14"/>
    </row>
    <row r="346" spans="1:17" ht="12" customHeight="1" x14ac:dyDescent="0.2">
      <c r="A346" s="14"/>
      <c r="B346" s="14"/>
      <c r="C346" s="2"/>
      <c r="D346" s="14"/>
      <c r="E346" s="14"/>
      <c r="F346" s="14"/>
      <c r="G346" s="14"/>
      <c r="H346" s="14"/>
      <c r="I346" s="14"/>
      <c r="J346" s="14"/>
      <c r="K346" s="14"/>
      <c r="L346" s="14"/>
      <c r="M346" s="14"/>
      <c r="N346" s="14"/>
      <c r="O346" s="14"/>
      <c r="P346" s="14"/>
    </row>
    <row r="347" spans="1:17" s="26" customFormat="1" ht="11.25" x14ac:dyDescent="0.2">
      <c r="A347" s="25"/>
      <c r="B347" s="54" t="s">
        <v>57</v>
      </c>
      <c r="C347" s="211" t="s">
        <v>618</v>
      </c>
      <c r="D347" s="211"/>
      <c r="E347" s="211"/>
      <c r="F347" s="211"/>
      <c r="G347" s="211"/>
      <c r="H347" s="211"/>
      <c r="I347" s="211"/>
      <c r="J347" s="211"/>
      <c r="K347" s="211"/>
      <c r="L347" s="211"/>
      <c r="M347" s="211"/>
      <c r="N347" s="211"/>
      <c r="O347" s="211"/>
      <c r="P347" s="211"/>
      <c r="Q347" s="37"/>
    </row>
    <row r="348" spans="1:17" s="26" customFormat="1" ht="11.25" x14ac:dyDescent="0.2">
      <c r="A348" s="25"/>
      <c r="B348" s="54"/>
      <c r="C348" s="211"/>
      <c r="D348" s="211"/>
      <c r="E348" s="211"/>
      <c r="F348" s="211"/>
      <c r="G348" s="211"/>
      <c r="H348" s="211"/>
      <c r="I348" s="211"/>
      <c r="J348" s="211"/>
      <c r="K348" s="211"/>
      <c r="L348" s="211"/>
      <c r="M348" s="211"/>
      <c r="N348" s="211"/>
      <c r="O348" s="211"/>
      <c r="P348" s="211"/>
      <c r="Q348" s="37"/>
    </row>
    <row r="349" spans="1:17" s="26" customFormat="1" ht="11.25" x14ac:dyDescent="0.2">
      <c r="B349" s="54"/>
      <c r="C349" s="211"/>
      <c r="D349" s="211"/>
      <c r="E349" s="211"/>
      <c r="F349" s="211"/>
      <c r="G349" s="211"/>
      <c r="H349" s="211"/>
      <c r="I349" s="211"/>
      <c r="J349" s="211"/>
      <c r="K349" s="211"/>
      <c r="L349" s="211"/>
      <c r="M349" s="211"/>
      <c r="N349" s="211"/>
      <c r="O349" s="211"/>
      <c r="P349" s="211"/>
      <c r="Q349" s="37"/>
    </row>
    <row r="350" spans="1:17" s="26" customFormat="1" ht="12" customHeight="1" x14ac:dyDescent="0.2">
      <c r="B350" s="39"/>
      <c r="C350" s="41"/>
      <c r="D350" s="41"/>
      <c r="E350" s="41"/>
      <c r="F350" s="41"/>
      <c r="G350" s="41"/>
      <c r="H350" s="41"/>
      <c r="I350" s="41"/>
      <c r="J350" s="41"/>
      <c r="K350" s="41"/>
      <c r="L350" s="41"/>
      <c r="M350" s="41"/>
      <c r="N350" s="41"/>
      <c r="O350" s="41"/>
      <c r="P350" s="41"/>
      <c r="Q350" s="37"/>
    </row>
    <row r="351" spans="1:17" s="26" customFormat="1" ht="12" customHeight="1" x14ac:dyDescent="0.2">
      <c r="B351" s="39"/>
      <c r="C351" s="41"/>
      <c r="D351" s="203" t="s">
        <v>150</v>
      </c>
      <c r="E351" s="203"/>
      <c r="F351" s="203"/>
      <c r="G351" s="203"/>
      <c r="H351" s="203"/>
      <c r="I351" s="203"/>
      <c r="J351" s="203"/>
      <c r="K351" s="203"/>
      <c r="L351" s="203"/>
      <c r="M351" s="204" t="s">
        <v>155</v>
      </c>
      <c r="N351" s="205"/>
      <c r="O351" s="206"/>
      <c r="P351" s="41"/>
      <c r="Q351" s="37"/>
    </row>
    <row r="352" spans="1:17" s="26" customFormat="1" ht="12" customHeight="1" x14ac:dyDescent="0.2">
      <c r="B352" s="39"/>
      <c r="C352" s="41"/>
      <c r="D352" s="200" t="s">
        <v>555</v>
      </c>
      <c r="E352" s="200"/>
      <c r="F352" s="200"/>
      <c r="G352" s="200"/>
      <c r="H352" s="200"/>
      <c r="I352" s="200"/>
      <c r="J352" s="200"/>
      <c r="K352" s="200"/>
      <c r="L352" s="200"/>
      <c r="M352" s="201">
        <v>27363802</v>
      </c>
      <c r="N352" s="202"/>
      <c r="O352" s="202"/>
      <c r="P352" s="41"/>
      <c r="Q352" s="37"/>
    </row>
    <row r="353" spans="2:18" s="26" customFormat="1" ht="12" customHeight="1" x14ac:dyDescent="0.2">
      <c r="B353" s="39"/>
      <c r="C353" s="41"/>
      <c r="D353" s="200" t="s">
        <v>556</v>
      </c>
      <c r="E353" s="200"/>
      <c r="F353" s="200"/>
      <c r="G353" s="200"/>
      <c r="H353" s="200"/>
      <c r="I353" s="200"/>
      <c r="J353" s="200"/>
      <c r="K353" s="200"/>
      <c r="L353" s="200"/>
      <c r="M353" s="201">
        <v>0</v>
      </c>
      <c r="N353" s="202"/>
      <c r="O353" s="202"/>
      <c r="P353" s="41"/>
      <c r="Q353" s="37"/>
    </row>
    <row r="354" spans="2:18" s="26" customFormat="1" ht="12" customHeight="1" x14ac:dyDescent="0.2">
      <c r="B354" s="39"/>
      <c r="C354" s="41"/>
      <c r="D354" s="200" t="s">
        <v>557</v>
      </c>
      <c r="E354" s="200"/>
      <c r="F354" s="200"/>
      <c r="G354" s="200"/>
      <c r="H354" s="200"/>
      <c r="I354" s="200"/>
      <c r="J354" s="200"/>
      <c r="K354" s="200"/>
      <c r="L354" s="200"/>
      <c r="M354" s="201">
        <v>0</v>
      </c>
      <c r="N354" s="202"/>
      <c r="O354" s="202"/>
      <c r="P354" s="41"/>
      <c r="Q354" s="37"/>
    </row>
    <row r="355" spans="2:18" s="26" customFormat="1" ht="12" customHeight="1" x14ac:dyDescent="0.2">
      <c r="B355" s="39"/>
      <c r="C355" s="41"/>
      <c r="D355" s="200" t="s">
        <v>558</v>
      </c>
      <c r="E355" s="200"/>
      <c r="F355" s="200"/>
      <c r="G355" s="200"/>
      <c r="H355" s="200"/>
      <c r="I355" s="200"/>
      <c r="J355" s="200"/>
      <c r="K355" s="200"/>
      <c r="L355" s="200"/>
      <c r="M355" s="201">
        <v>16342189</v>
      </c>
      <c r="N355" s="202"/>
      <c r="O355" s="202"/>
      <c r="P355" s="41"/>
      <c r="Q355" s="37"/>
    </row>
    <row r="356" spans="2:18" s="26" customFormat="1" ht="12" customHeight="1" x14ac:dyDescent="0.2">
      <c r="B356" s="39"/>
      <c r="C356" s="41"/>
      <c r="D356" s="200" t="s">
        <v>559</v>
      </c>
      <c r="E356" s="200"/>
      <c r="F356" s="200"/>
      <c r="G356" s="200"/>
      <c r="H356" s="200"/>
      <c r="I356" s="200"/>
      <c r="J356" s="200"/>
      <c r="K356" s="200"/>
      <c r="L356" s="200"/>
      <c r="M356" s="201">
        <v>3176874</v>
      </c>
      <c r="N356" s="202"/>
      <c r="O356" s="202"/>
      <c r="P356" s="41"/>
      <c r="Q356" s="37"/>
    </row>
    <row r="357" spans="2:18" s="26" customFormat="1" ht="12" customHeight="1" x14ac:dyDescent="0.2">
      <c r="B357" s="39"/>
      <c r="C357" s="41"/>
      <c r="D357" s="200" t="s">
        <v>560</v>
      </c>
      <c r="E357" s="200"/>
      <c r="F357" s="200"/>
      <c r="G357" s="200"/>
      <c r="H357" s="200"/>
      <c r="I357" s="200"/>
      <c r="J357" s="200"/>
      <c r="K357" s="200"/>
      <c r="L357" s="200"/>
      <c r="M357" s="201">
        <v>5067067</v>
      </c>
      <c r="N357" s="202"/>
      <c r="O357" s="202"/>
      <c r="P357" s="41"/>
      <c r="Q357" s="37"/>
    </row>
    <row r="358" spans="2:18" s="26" customFormat="1" ht="12" customHeight="1" x14ac:dyDescent="0.2">
      <c r="B358" s="39"/>
      <c r="C358" s="41"/>
      <c r="D358" s="200"/>
      <c r="E358" s="200"/>
      <c r="F358" s="200"/>
      <c r="G358" s="200"/>
      <c r="H358" s="200"/>
      <c r="I358" s="200"/>
      <c r="J358" s="200"/>
      <c r="K358" s="200"/>
      <c r="L358" s="200"/>
      <c r="M358" s="202"/>
      <c r="N358" s="202"/>
      <c r="O358" s="202"/>
      <c r="P358" s="41"/>
      <c r="Q358" s="37"/>
    </row>
    <row r="359" spans="2:18" s="26" customFormat="1" ht="12" customHeight="1" x14ac:dyDescent="0.2">
      <c r="B359" s="39"/>
      <c r="C359" s="41"/>
      <c r="D359" s="259" t="s">
        <v>561</v>
      </c>
      <c r="E359" s="260"/>
      <c r="F359" s="260"/>
      <c r="G359" s="260"/>
      <c r="H359" s="260"/>
      <c r="I359" s="260"/>
      <c r="J359" s="260"/>
      <c r="K359" s="260"/>
      <c r="L359" s="261"/>
      <c r="M359" s="209">
        <f>SUM(M352:O357)</f>
        <v>51949932</v>
      </c>
      <c r="N359" s="209"/>
      <c r="O359" s="209"/>
      <c r="P359" s="41"/>
      <c r="Q359" s="37"/>
    </row>
    <row r="360" spans="2:18" s="26" customFormat="1" ht="12" customHeight="1" x14ac:dyDescent="0.2">
      <c r="B360" s="39"/>
      <c r="C360" s="41"/>
      <c r="D360" s="41"/>
      <c r="E360" s="41"/>
      <c r="F360" s="41"/>
      <c r="G360" s="41"/>
      <c r="H360" s="41"/>
      <c r="I360" s="41"/>
      <c r="J360" s="41"/>
      <c r="K360" s="41"/>
      <c r="L360" s="41"/>
      <c r="M360" s="41"/>
      <c r="N360" s="41"/>
      <c r="O360" s="41"/>
      <c r="P360" s="41"/>
      <c r="Q360" s="37"/>
      <c r="R360" s="197"/>
    </row>
    <row r="361" spans="2:18" s="26" customFormat="1" ht="12" customHeight="1" x14ac:dyDescent="0.2">
      <c r="B361" s="39"/>
      <c r="C361" s="41"/>
      <c r="D361" s="41"/>
      <c r="E361" s="41"/>
      <c r="F361" s="41"/>
      <c r="G361" s="41"/>
      <c r="H361" s="41"/>
      <c r="I361" s="41"/>
      <c r="J361" s="41"/>
      <c r="K361" s="41"/>
      <c r="L361" s="41"/>
      <c r="M361" s="41"/>
      <c r="N361" s="41"/>
      <c r="O361" s="41"/>
      <c r="P361" s="41"/>
      <c r="Q361" s="37"/>
      <c r="R361" s="198"/>
    </row>
    <row r="362" spans="2:18" s="26" customFormat="1" ht="12" customHeight="1" x14ac:dyDescent="0.2">
      <c r="B362" s="39"/>
      <c r="C362" s="41"/>
      <c r="D362" s="203" t="s">
        <v>150</v>
      </c>
      <c r="E362" s="203"/>
      <c r="F362" s="203"/>
      <c r="G362" s="203"/>
      <c r="H362" s="203"/>
      <c r="I362" s="203"/>
      <c r="J362" s="203"/>
      <c r="K362" s="203"/>
      <c r="L362" s="203"/>
      <c r="M362" s="204" t="s">
        <v>155</v>
      </c>
      <c r="N362" s="205"/>
      <c r="O362" s="206"/>
      <c r="P362" s="41"/>
      <c r="Q362" s="37"/>
    </row>
    <row r="363" spans="2:18" s="26" customFormat="1" ht="12" customHeight="1" x14ac:dyDescent="0.2">
      <c r="B363" s="39"/>
      <c r="C363" s="41"/>
      <c r="D363" s="200" t="s">
        <v>562</v>
      </c>
      <c r="E363" s="200"/>
      <c r="F363" s="200"/>
      <c r="G363" s="200"/>
      <c r="H363" s="200"/>
      <c r="I363" s="200"/>
      <c r="J363" s="200"/>
      <c r="K363" s="200"/>
      <c r="L363" s="200"/>
      <c r="M363" s="201">
        <v>58667250</v>
      </c>
      <c r="N363" s="202"/>
      <c r="O363" s="202"/>
      <c r="P363" s="41"/>
      <c r="Q363" s="37"/>
    </row>
    <row r="364" spans="2:18" s="26" customFormat="1" ht="12" customHeight="1" x14ac:dyDescent="0.2">
      <c r="B364" s="39"/>
      <c r="C364" s="41"/>
      <c r="D364" s="200" t="s">
        <v>563</v>
      </c>
      <c r="E364" s="200"/>
      <c r="F364" s="200"/>
      <c r="G364" s="200"/>
      <c r="H364" s="200"/>
      <c r="I364" s="200"/>
      <c r="J364" s="200"/>
      <c r="K364" s="200"/>
      <c r="L364" s="200"/>
      <c r="M364" s="201">
        <v>1000000</v>
      </c>
      <c r="N364" s="202"/>
      <c r="O364" s="202"/>
      <c r="P364" s="41"/>
      <c r="Q364" s="37"/>
    </row>
    <row r="365" spans="2:18" s="26" customFormat="1" ht="12" customHeight="1" x14ac:dyDescent="0.2">
      <c r="B365" s="39"/>
      <c r="C365" s="41"/>
      <c r="D365" s="200"/>
      <c r="E365" s="200"/>
      <c r="F365" s="200"/>
      <c r="G365" s="200"/>
      <c r="H365" s="200"/>
      <c r="I365" s="200"/>
      <c r="J365" s="200"/>
      <c r="K365" s="200"/>
      <c r="L365" s="200"/>
      <c r="M365" s="202"/>
      <c r="N365" s="202"/>
      <c r="O365" s="202"/>
      <c r="P365" s="41"/>
      <c r="Q365" s="37"/>
    </row>
    <row r="366" spans="2:18" s="26" customFormat="1" ht="12" customHeight="1" x14ac:dyDescent="0.2">
      <c r="B366" s="39"/>
      <c r="C366" s="41"/>
      <c r="D366" s="262" t="s">
        <v>564</v>
      </c>
      <c r="E366" s="262"/>
      <c r="F366" s="262"/>
      <c r="G366" s="262"/>
      <c r="H366" s="262"/>
      <c r="I366" s="262"/>
      <c r="J366" s="262"/>
      <c r="K366" s="262"/>
      <c r="L366" s="262"/>
      <c r="M366" s="264">
        <f>SUM(M363:O364)</f>
        <v>59667250</v>
      </c>
      <c r="N366" s="264"/>
      <c r="O366" s="264"/>
      <c r="P366" s="41"/>
      <c r="Q366" s="37"/>
    </row>
    <row r="367" spans="2:18" s="26" customFormat="1" ht="12" customHeight="1" x14ac:dyDescent="0.2">
      <c r="B367" s="39"/>
      <c r="C367" s="41"/>
      <c r="D367" s="263"/>
      <c r="E367" s="263"/>
      <c r="F367" s="263"/>
      <c r="G367" s="263"/>
      <c r="H367" s="263"/>
      <c r="I367" s="263"/>
      <c r="J367" s="263"/>
      <c r="K367" s="263"/>
      <c r="L367" s="263"/>
      <c r="M367" s="265"/>
      <c r="N367" s="265"/>
      <c r="O367" s="265"/>
      <c r="P367" s="41"/>
      <c r="Q367" s="37"/>
    </row>
    <row r="368" spans="2:18" s="26" customFormat="1" ht="12" customHeight="1" x14ac:dyDescent="0.2">
      <c r="B368" s="39"/>
      <c r="C368" s="41"/>
      <c r="D368" s="41"/>
      <c r="E368" s="41"/>
      <c r="F368" s="41"/>
      <c r="G368" s="41"/>
      <c r="H368" s="41"/>
      <c r="I368" s="41"/>
      <c r="J368" s="41"/>
      <c r="K368" s="41"/>
      <c r="L368" s="41"/>
      <c r="M368" s="41"/>
      <c r="N368" s="41"/>
      <c r="O368" s="41"/>
      <c r="P368" s="41"/>
      <c r="Q368" s="37"/>
    </row>
    <row r="369" spans="1:17" ht="12" customHeight="1" x14ac:dyDescent="0.2">
      <c r="A369" s="6"/>
      <c r="B369" s="19"/>
      <c r="C369" s="28" t="s">
        <v>649</v>
      </c>
      <c r="D369" s="6"/>
      <c r="E369" s="6"/>
      <c r="F369" s="6"/>
      <c r="G369" s="6"/>
      <c r="H369" s="6"/>
      <c r="I369" s="6"/>
      <c r="J369" s="6"/>
      <c r="K369" s="6"/>
      <c r="L369" s="6"/>
      <c r="M369" s="6"/>
      <c r="N369" s="6"/>
      <c r="O369" s="6"/>
      <c r="P369" s="6"/>
    </row>
    <row r="370" spans="1:17" ht="12" customHeight="1" x14ac:dyDescent="0.2">
      <c r="A370" s="6"/>
      <c r="B370" s="19"/>
      <c r="C370" s="6"/>
      <c r="D370" s="6"/>
      <c r="E370" s="6"/>
      <c r="F370" s="6"/>
      <c r="G370" s="6"/>
      <c r="H370" s="6"/>
      <c r="I370" s="6"/>
      <c r="J370" s="6"/>
      <c r="K370" s="6"/>
      <c r="L370" s="6"/>
      <c r="M370" s="6"/>
      <c r="N370" s="6"/>
      <c r="O370" s="6"/>
      <c r="P370" s="6"/>
    </row>
    <row r="371" spans="1:17" ht="12" customHeight="1" x14ac:dyDescent="0.2">
      <c r="A371" s="6"/>
      <c r="B371" s="19"/>
      <c r="C371" s="193" t="s">
        <v>150</v>
      </c>
      <c r="D371" s="194"/>
      <c r="E371" s="194"/>
      <c r="F371" s="194"/>
      <c r="G371" s="194"/>
      <c r="H371" s="194"/>
      <c r="I371" s="194"/>
      <c r="J371" s="204" t="s">
        <v>155</v>
      </c>
      <c r="K371" s="205"/>
      <c r="L371" s="206"/>
      <c r="M371" s="204" t="s">
        <v>159</v>
      </c>
      <c r="N371" s="205"/>
      <c r="O371" s="206"/>
      <c r="P371" s="21"/>
      <c r="Q371" s="7"/>
    </row>
    <row r="372" spans="1:17" ht="12" customHeight="1" x14ac:dyDescent="0.2">
      <c r="A372" s="6"/>
      <c r="B372" s="19"/>
      <c r="C372" s="169" t="s">
        <v>558</v>
      </c>
      <c r="D372" s="170"/>
      <c r="E372" s="170"/>
      <c r="F372" s="170"/>
      <c r="G372" s="170"/>
      <c r="H372" s="170"/>
      <c r="I372" s="170"/>
      <c r="J372" s="201">
        <v>16342189</v>
      </c>
      <c r="K372" s="202"/>
      <c r="L372" s="202"/>
      <c r="M372" s="287">
        <v>0.31459999999999999</v>
      </c>
      <c r="N372" s="288"/>
      <c r="O372" s="289"/>
      <c r="P372" s="21"/>
      <c r="Q372" s="7"/>
    </row>
    <row r="373" spans="1:17" s="26" customFormat="1" ht="12" customHeight="1" x14ac:dyDescent="0.2">
      <c r="B373" s="39"/>
      <c r="C373" s="41"/>
      <c r="D373" s="41"/>
      <c r="E373" s="41"/>
      <c r="F373" s="41"/>
      <c r="G373" s="41"/>
      <c r="H373" s="41"/>
      <c r="I373" s="41"/>
      <c r="J373" s="41"/>
      <c r="K373" s="41"/>
      <c r="L373" s="41"/>
      <c r="M373" s="41"/>
      <c r="N373" s="41"/>
      <c r="O373" s="41"/>
      <c r="P373" s="41"/>
      <c r="Q373" s="37"/>
    </row>
    <row r="374" spans="1:17" s="26" customFormat="1" ht="12" customHeight="1" x14ac:dyDescent="0.2">
      <c r="B374" s="39"/>
      <c r="C374" s="41"/>
      <c r="D374" s="41"/>
      <c r="E374" s="41"/>
      <c r="F374" s="41"/>
      <c r="G374" s="41"/>
      <c r="H374" s="41"/>
      <c r="I374" s="41"/>
      <c r="J374" s="41"/>
      <c r="K374" s="41"/>
      <c r="L374" s="41"/>
      <c r="M374" s="41"/>
      <c r="N374" s="41"/>
      <c r="O374" s="41"/>
      <c r="P374" s="41"/>
      <c r="Q374" s="37"/>
    </row>
    <row r="375" spans="1:17" ht="12" customHeight="1" x14ac:dyDescent="0.2">
      <c r="A375" s="6"/>
      <c r="B375" s="6"/>
      <c r="C375" s="2" t="s">
        <v>15</v>
      </c>
      <c r="D375" s="6"/>
      <c r="E375" s="6"/>
      <c r="F375" s="6"/>
      <c r="G375" s="6"/>
      <c r="H375" s="6"/>
      <c r="I375" s="6"/>
      <c r="J375" s="6"/>
      <c r="K375" s="6"/>
      <c r="L375" s="6"/>
      <c r="M375" s="6"/>
      <c r="N375" s="6"/>
      <c r="O375" s="6"/>
      <c r="P375" s="6"/>
    </row>
    <row r="376" spans="1:17" ht="12" customHeight="1" x14ac:dyDescent="0.2">
      <c r="A376" s="6"/>
      <c r="B376" s="6"/>
      <c r="C376" s="2"/>
      <c r="D376" s="6"/>
      <c r="E376" s="6"/>
      <c r="F376" s="6"/>
      <c r="G376" s="6"/>
      <c r="H376" s="6"/>
      <c r="I376" s="6"/>
      <c r="J376" s="6"/>
      <c r="K376" s="6"/>
      <c r="L376" s="6"/>
      <c r="M376" s="6"/>
      <c r="N376" s="6"/>
      <c r="O376" s="6"/>
      <c r="P376" s="6"/>
    </row>
    <row r="377" spans="1:17" ht="12" customHeight="1" x14ac:dyDescent="0.2">
      <c r="A377" s="6"/>
      <c r="B377" s="54" t="s">
        <v>57</v>
      </c>
      <c r="C377" s="211" t="s">
        <v>619</v>
      </c>
      <c r="D377" s="211"/>
      <c r="E377" s="211"/>
      <c r="F377" s="211"/>
      <c r="G377" s="211"/>
      <c r="H377" s="211"/>
      <c r="I377" s="211"/>
      <c r="J377" s="211"/>
      <c r="K377" s="211"/>
      <c r="L377" s="211"/>
      <c r="M377" s="211"/>
      <c r="N377" s="211"/>
      <c r="O377" s="211"/>
      <c r="P377" s="211"/>
    </row>
    <row r="378" spans="1:17" x14ac:dyDescent="0.2">
      <c r="A378" s="6"/>
      <c r="B378" s="54"/>
      <c r="C378" s="211"/>
      <c r="D378" s="211"/>
      <c r="E378" s="211"/>
      <c r="F378" s="211"/>
      <c r="G378" s="211"/>
      <c r="H378" s="211"/>
      <c r="I378" s="211"/>
      <c r="J378" s="211"/>
      <c r="K378" s="211"/>
      <c r="L378" s="211"/>
      <c r="M378" s="211"/>
      <c r="N378" s="211"/>
      <c r="O378" s="211"/>
      <c r="P378" s="211"/>
    </row>
    <row r="379" spans="1:17" x14ac:dyDescent="0.2">
      <c r="A379" s="6"/>
      <c r="B379" s="54"/>
      <c r="C379" s="211"/>
      <c r="D379" s="211"/>
      <c r="E379" s="211"/>
      <c r="F379" s="211"/>
      <c r="G379" s="211"/>
      <c r="H379" s="211"/>
      <c r="I379" s="211"/>
      <c r="J379" s="211"/>
      <c r="K379" s="211"/>
      <c r="L379" s="211"/>
      <c r="M379" s="211"/>
      <c r="N379" s="211"/>
      <c r="O379" s="211"/>
      <c r="P379" s="211"/>
    </row>
    <row r="380" spans="1:17" ht="12" customHeight="1" x14ac:dyDescent="0.2">
      <c r="A380" s="6"/>
      <c r="B380" s="19"/>
      <c r="C380" s="6"/>
      <c r="D380" s="6"/>
      <c r="E380" s="6"/>
      <c r="F380" s="6"/>
      <c r="G380" s="6"/>
      <c r="H380" s="6"/>
      <c r="I380" s="6"/>
      <c r="J380" s="6"/>
      <c r="K380" s="6"/>
      <c r="L380" s="6"/>
      <c r="M380" s="6"/>
      <c r="N380" s="6"/>
      <c r="O380" s="6"/>
      <c r="P380" s="6"/>
    </row>
    <row r="381" spans="1:17" ht="12" customHeight="1" x14ac:dyDescent="0.2">
      <c r="A381" s="6"/>
      <c r="B381" s="19"/>
      <c r="C381" s="6"/>
      <c r="D381" s="6"/>
      <c r="E381" s="203" t="s">
        <v>150</v>
      </c>
      <c r="F381" s="203"/>
      <c r="G381" s="203"/>
      <c r="H381" s="203"/>
      <c r="I381" s="203"/>
      <c r="J381" s="203"/>
      <c r="K381" s="203"/>
      <c r="L381" s="204" t="s">
        <v>155</v>
      </c>
      <c r="M381" s="205"/>
      <c r="N381" s="206"/>
      <c r="P381" s="6"/>
    </row>
    <row r="382" spans="1:17" ht="12" customHeight="1" x14ac:dyDescent="0.2">
      <c r="A382" s="6"/>
      <c r="B382" s="19"/>
      <c r="C382" s="6"/>
      <c r="D382" s="6"/>
      <c r="E382" s="200" t="s">
        <v>565</v>
      </c>
      <c r="F382" s="200"/>
      <c r="G382" s="200"/>
      <c r="H382" s="200"/>
      <c r="I382" s="200"/>
      <c r="J382" s="200"/>
      <c r="K382" s="200"/>
      <c r="L382" s="201">
        <v>49230494</v>
      </c>
      <c r="M382" s="202"/>
      <c r="N382" s="202"/>
      <c r="P382" s="6"/>
    </row>
    <row r="383" spans="1:17" ht="12" customHeight="1" x14ac:dyDescent="0.2">
      <c r="A383" s="6"/>
      <c r="B383" s="19"/>
      <c r="C383" s="6"/>
      <c r="D383" s="6"/>
      <c r="E383" s="200" t="s">
        <v>566</v>
      </c>
      <c r="F383" s="200"/>
      <c r="G383" s="200"/>
      <c r="H383" s="200"/>
      <c r="I383" s="200"/>
      <c r="J383" s="200"/>
      <c r="K383" s="200"/>
      <c r="L383" s="201">
        <v>13255655</v>
      </c>
      <c r="M383" s="202"/>
      <c r="N383" s="202"/>
      <c r="P383" s="6"/>
    </row>
    <row r="384" spans="1:17" ht="12" customHeight="1" x14ac:dyDescent="0.2">
      <c r="A384" s="6"/>
      <c r="B384" s="19"/>
      <c r="C384" s="6"/>
      <c r="D384" s="6"/>
      <c r="E384" s="200" t="s">
        <v>567</v>
      </c>
      <c r="F384" s="200"/>
      <c r="G384" s="200"/>
      <c r="H384" s="200"/>
      <c r="I384" s="200"/>
      <c r="J384" s="200"/>
      <c r="K384" s="200"/>
      <c r="L384" s="201">
        <v>0</v>
      </c>
      <c r="M384" s="202"/>
      <c r="N384" s="202"/>
      <c r="P384" s="6"/>
    </row>
    <row r="385" spans="1:16" ht="12" customHeight="1" x14ac:dyDescent="0.2">
      <c r="A385" s="6"/>
      <c r="B385" s="19"/>
      <c r="C385" s="6"/>
      <c r="D385" s="6"/>
      <c r="E385" s="200" t="s">
        <v>568</v>
      </c>
      <c r="F385" s="200"/>
      <c r="G385" s="200"/>
      <c r="H385" s="200"/>
      <c r="I385" s="200"/>
      <c r="J385" s="200"/>
      <c r="K385" s="200"/>
      <c r="L385" s="201">
        <v>0</v>
      </c>
      <c r="M385" s="202"/>
      <c r="N385" s="202"/>
      <c r="P385" s="6"/>
    </row>
    <row r="386" spans="1:16" ht="12" customHeight="1" x14ac:dyDescent="0.2">
      <c r="A386" s="6"/>
      <c r="B386" s="19"/>
      <c r="C386" s="6"/>
      <c r="D386" s="6"/>
      <c r="E386" s="200" t="s">
        <v>569</v>
      </c>
      <c r="F386" s="200"/>
      <c r="G386" s="200"/>
      <c r="H386" s="200"/>
      <c r="I386" s="200"/>
      <c r="J386" s="200"/>
      <c r="K386" s="200"/>
      <c r="L386" s="201">
        <v>3244264</v>
      </c>
      <c r="M386" s="202"/>
      <c r="N386" s="202"/>
      <c r="P386" s="6"/>
    </row>
    <row r="387" spans="1:16" ht="12" customHeight="1" x14ac:dyDescent="0.2">
      <c r="A387" s="6"/>
      <c r="B387" s="19"/>
      <c r="C387" s="6"/>
      <c r="D387" s="6"/>
      <c r="E387" s="200" t="s">
        <v>570</v>
      </c>
      <c r="F387" s="200"/>
      <c r="G387" s="200"/>
      <c r="H387" s="200"/>
      <c r="I387" s="200"/>
      <c r="J387" s="200"/>
      <c r="K387" s="200"/>
      <c r="L387" s="201">
        <v>0</v>
      </c>
      <c r="M387" s="202"/>
      <c r="N387" s="202"/>
      <c r="P387" s="6"/>
    </row>
    <row r="388" spans="1:16" ht="12" customHeight="1" x14ac:dyDescent="0.2">
      <c r="A388" s="6"/>
      <c r="B388" s="19"/>
      <c r="C388" s="6"/>
      <c r="D388" s="6"/>
      <c r="E388" s="259" t="s">
        <v>571</v>
      </c>
      <c r="F388" s="260"/>
      <c r="G388" s="260"/>
      <c r="H388" s="260"/>
      <c r="I388" s="260"/>
      <c r="J388" s="260"/>
      <c r="K388" s="261"/>
      <c r="L388" s="209">
        <f>SUM(L382:N387)</f>
        <v>65730413</v>
      </c>
      <c r="M388" s="209"/>
      <c r="N388" s="209"/>
      <c r="P388" s="6"/>
    </row>
    <row r="389" spans="1:16" ht="12" customHeight="1" x14ac:dyDescent="0.2">
      <c r="A389" s="6"/>
      <c r="B389" s="19"/>
      <c r="C389" s="6"/>
      <c r="D389" s="6"/>
      <c r="E389" s="6"/>
      <c r="F389" s="6"/>
      <c r="G389" s="6"/>
      <c r="H389" s="6"/>
      <c r="I389" s="6"/>
      <c r="J389" s="6"/>
      <c r="K389" s="6"/>
      <c r="L389" s="6"/>
      <c r="M389" s="6"/>
      <c r="N389" s="6"/>
      <c r="O389" s="6"/>
      <c r="P389" s="186"/>
    </row>
    <row r="390" spans="1:16" ht="12" customHeight="1" x14ac:dyDescent="0.2">
      <c r="A390" s="6"/>
      <c r="B390" s="19"/>
      <c r="C390" s="28" t="s">
        <v>620</v>
      </c>
      <c r="D390" s="6"/>
      <c r="E390" s="6"/>
      <c r="F390" s="6"/>
      <c r="G390" s="6"/>
      <c r="H390" s="6"/>
      <c r="I390" s="6"/>
      <c r="J390" s="6"/>
      <c r="K390" s="6"/>
      <c r="L390" s="6"/>
      <c r="M390" s="6"/>
      <c r="N390" s="6"/>
      <c r="O390" s="6"/>
      <c r="P390" s="6"/>
    </row>
    <row r="391" spans="1:16" ht="12" customHeight="1" x14ac:dyDescent="0.2">
      <c r="A391" s="6"/>
      <c r="B391" s="19"/>
      <c r="C391" s="6"/>
      <c r="D391" s="6"/>
      <c r="E391" s="6"/>
      <c r="F391" s="6"/>
      <c r="G391" s="6"/>
      <c r="H391" s="6"/>
      <c r="I391" s="6"/>
      <c r="J391" s="6"/>
      <c r="K391" s="6"/>
      <c r="L391" s="6"/>
      <c r="M391" s="6"/>
      <c r="N391" s="6"/>
      <c r="O391" s="6"/>
      <c r="P391" s="6"/>
    </row>
    <row r="392" spans="1:16" ht="12" customHeight="1" x14ac:dyDescent="0.2">
      <c r="A392" s="6"/>
      <c r="B392" s="19"/>
      <c r="C392" s="282" t="s">
        <v>150</v>
      </c>
      <c r="D392" s="283"/>
      <c r="E392" s="283"/>
      <c r="F392" s="283"/>
      <c r="G392" s="283"/>
      <c r="H392" s="283"/>
      <c r="I392" s="283"/>
      <c r="J392" s="284"/>
      <c r="K392" s="204" t="s">
        <v>155</v>
      </c>
      <c r="L392" s="205"/>
      <c r="M392" s="206"/>
      <c r="N392" s="204" t="s">
        <v>159</v>
      </c>
      <c r="O392" s="205"/>
      <c r="P392" s="206"/>
    </row>
    <row r="393" spans="1:16" ht="12" customHeight="1" x14ac:dyDescent="0.2">
      <c r="A393" s="6"/>
      <c r="B393" s="19"/>
      <c r="C393" s="217" t="s">
        <v>572</v>
      </c>
      <c r="D393" s="218"/>
      <c r="E393" s="218"/>
      <c r="F393" s="218"/>
      <c r="G393" s="218"/>
      <c r="H393" s="218"/>
      <c r="I393" s="218"/>
      <c r="J393" s="219"/>
      <c r="K393" s="220">
        <v>20182459</v>
      </c>
      <c r="L393" s="237"/>
      <c r="M393" s="238"/>
      <c r="N393" s="287">
        <f>K393/L388</f>
        <v>0.30704902158457453</v>
      </c>
      <c r="O393" s="288"/>
      <c r="P393" s="289"/>
    </row>
    <row r="394" spans="1:16" ht="12" customHeight="1" x14ac:dyDescent="0.2">
      <c r="A394" s="6"/>
      <c r="B394" s="19"/>
      <c r="C394" s="217" t="s">
        <v>566</v>
      </c>
      <c r="D394" s="218"/>
      <c r="E394" s="218"/>
      <c r="F394" s="218"/>
      <c r="G394" s="218"/>
      <c r="H394" s="218"/>
      <c r="I394" s="218"/>
      <c r="J394" s="219"/>
      <c r="K394" s="220">
        <v>13255655</v>
      </c>
      <c r="L394" s="237"/>
      <c r="M394" s="238"/>
      <c r="N394" s="287">
        <f>K394/L388</f>
        <v>0.20166699698053014</v>
      </c>
      <c r="O394" s="288"/>
      <c r="P394" s="289"/>
    </row>
    <row r="395" spans="1:16" ht="12" customHeight="1" x14ac:dyDescent="0.2">
      <c r="A395" s="6"/>
      <c r="B395" s="19"/>
      <c r="C395" s="6"/>
      <c r="D395" s="6"/>
      <c r="E395" s="6"/>
      <c r="F395" s="6"/>
      <c r="G395" s="6"/>
      <c r="H395" s="6"/>
      <c r="I395" s="6"/>
      <c r="J395" s="6"/>
      <c r="K395" s="6"/>
      <c r="L395" s="6"/>
      <c r="M395" s="6"/>
      <c r="N395" s="6"/>
      <c r="O395" s="6"/>
      <c r="P395" s="6"/>
    </row>
    <row r="396" spans="1:16" ht="12" customHeight="1" x14ac:dyDescent="0.2">
      <c r="B396" s="5" t="s">
        <v>621</v>
      </c>
      <c r="C396" s="5" t="s">
        <v>9</v>
      </c>
      <c r="D396" s="5"/>
      <c r="E396" s="5"/>
      <c r="F396" s="5"/>
      <c r="G396" s="5"/>
      <c r="H396" s="5"/>
      <c r="I396" s="5"/>
      <c r="J396" s="5"/>
      <c r="K396" s="5"/>
      <c r="L396" s="5"/>
      <c r="M396" s="5"/>
      <c r="N396" s="5"/>
      <c r="O396" s="5"/>
      <c r="P396" s="5"/>
    </row>
    <row r="397" spans="1:16" ht="12" customHeight="1" x14ac:dyDescent="0.2">
      <c r="B397" s="5"/>
      <c r="C397" s="5"/>
      <c r="D397" s="5"/>
      <c r="E397" s="5"/>
      <c r="F397" s="5"/>
      <c r="G397" s="5"/>
      <c r="H397" s="5"/>
      <c r="I397" s="5"/>
      <c r="J397" s="5"/>
      <c r="K397" s="5"/>
      <c r="L397" s="5"/>
      <c r="M397" s="5"/>
      <c r="N397" s="5"/>
      <c r="O397" s="5"/>
      <c r="P397" s="5"/>
    </row>
    <row r="398" spans="1:16" ht="12" customHeight="1" x14ac:dyDescent="0.2">
      <c r="A398" s="5"/>
      <c r="B398" s="2" t="s">
        <v>0</v>
      </c>
      <c r="C398" s="5"/>
      <c r="D398" s="5"/>
      <c r="E398" s="5"/>
      <c r="F398" s="5"/>
      <c r="G398" s="5"/>
      <c r="H398" s="5"/>
      <c r="I398" s="5"/>
      <c r="J398" s="5"/>
      <c r="K398" s="5"/>
      <c r="L398" s="5"/>
      <c r="M398" s="5"/>
      <c r="N398" s="5"/>
      <c r="O398" s="5"/>
      <c r="P398" s="5"/>
    </row>
    <row r="399" spans="1:16" ht="12" customHeight="1" x14ac:dyDescent="0.2">
      <c r="A399" s="5"/>
      <c r="B399" s="2"/>
      <c r="C399" s="5"/>
      <c r="D399" s="5"/>
      <c r="E399" s="5"/>
      <c r="F399" s="5"/>
      <c r="G399" s="5"/>
      <c r="H399" s="5"/>
      <c r="I399" s="5"/>
      <c r="J399" s="5"/>
      <c r="K399" s="5"/>
      <c r="L399" s="5"/>
      <c r="M399" s="5"/>
      <c r="N399" s="5"/>
      <c r="O399" s="5"/>
      <c r="P399" s="5"/>
    </row>
    <row r="400" spans="1:16" ht="12" customHeight="1" x14ac:dyDescent="0.2">
      <c r="B400" s="27" t="s">
        <v>148</v>
      </c>
      <c r="C400" s="2" t="s">
        <v>10</v>
      </c>
    </row>
    <row r="401" spans="1:16" ht="12" customHeight="1" x14ac:dyDescent="0.2">
      <c r="B401" s="27"/>
      <c r="C401" s="2"/>
    </row>
    <row r="402" spans="1:16" ht="12" customHeight="1" x14ac:dyDescent="0.2">
      <c r="A402" s="2"/>
      <c r="B402" s="54" t="s">
        <v>57</v>
      </c>
      <c r="C402" s="211" t="s">
        <v>669</v>
      </c>
      <c r="D402" s="211"/>
      <c r="E402" s="211"/>
      <c r="F402" s="211"/>
      <c r="G402" s="211"/>
      <c r="H402" s="211"/>
      <c r="I402" s="211"/>
      <c r="J402" s="211"/>
      <c r="K402" s="211"/>
      <c r="L402" s="211"/>
      <c r="M402" s="211"/>
      <c r="N402" s="211"/>
      <c r="O402" s="211"/>
      <c r="P402" s="211"/>
    </row>
    <row r="403" spans="1:16" ht="12" customHeight="1" x14ac:dyDescent="0.2">
      <c r="B403" s="48"/>
      <c r="C403" s="211"/>
      <c r="D403" s="211"/>
      <c r="E403" s="211"/>
      <c r="F403" s="211"/>
      <c r="G403" s="211"/>
      <c r="H403" s="211"/>
      <c r="I403" s="211"/>
      <c r="J403" s="211"/>
      <c r="K403" s="211"/>
      <c r="L403" s="211"/>
      <c r="M403" s="211"/>
      <c r="N403" s="211"/>
      <c r="O403" s="211"/>
      <c r="P403" s="211"/>
    </row>
    <row r="404" spans="1:16" ht="12" customHeight="1" x14ac:dyDescent="0.2">
      <c r="B404" s="21"/>
      <c r="C404" s="21"/>
      <c r="D404" s="21"/>
      <c r="E404" s="21"/>
      <c r="F404" s="21"/>
      <c r="G404" s="21"/>
      <c r="H404" s="21"/>
      <c r="I404" s="21"/>
      <c r="J404" s="21"/>
      <c r="K404" s="21"/>
      <c r="L404" s="21"/>
      <c r="M404" s="21"/>
      <c r="N404" s="21"/>
      <c r="O404" s="21"/>
      <c r="P404" s="21"/>
    </row>
    <row r="405" spans="1:16" ht="12" customHeight="1" x14ac:dyDescent="0.2">
      <c r="B405" s="21"/>
      <c r="C405" s="28" t="s">
        <v>149</v>
      </c>
      <c r="D405" s="12"/>
      <c r="E405" s="12"/>
      <c r="F405" s="12"/>
      <c r="G405" s="12"/>
      <c r="H405" s="12"/>
      <c r="I405" s="12"/>
      <c r="J405" s="12"/>
      <c r="K405" s="12"/>
      <c r="L405" s="12"/>
      <c r="M405" s="12"/>
      <c r="N405" s="12"/>
      <c r="O405" s="12"/>
      <c r="P405" s="12"/>
    </row>
    <row r="406" spans="1:16" ht="12" customHeight="1" x14ac:dyDescent="0.2">
      <c r="B406" s="21"/>
      <c r="C406" s="12"/>
      <c r="D406" s="12"/>
      <c r="E406" s="12"/>
      <c r="F406" s="12"/>
      <c r="G406" s="12"/>
      <c r="H406" s="12"/>
      <c r="I406" s="12"/>
      <c r="J406" s="12"/>
      <c r="K406" s="12"/>
      <c r="L406" s="12"/>
      <c r="M406" s="12"/>
      <c r="N406" s="12"/>
      <c r="O406" s="12"/>
      <c r="P406" s="12"/>
    </row>
    <row r="407" spans="1:16" ht="12" customHeight="1" x14ac:dyDescent="0.2">
      <c r="B407" s="21"/>
      <c r="C407" s="12"/>
      <c r="D407" s="203" t="s">
        <v>150</v>
      </c>
      <c r="E407" s="203"/>
      <c r="F407" s="203"/>
      <c r="G407" s="203"/>
      <c r="H407" s="203"/>
      <c r="I407" s="203"/>
      <c r="J407" s="285">
        <v>2023</v>
      </c>
      <c r="K407" s="285"/>
      <c r="L407" s="285"/>
      <c r="M407" s="285">
        <v>2022</v>
      </c>
      <c r="N407" s="285"/>
      <c r="O407" s="285"/>
    </row>
    <row r="408" spans="1:16" ht="12" customHeight="1" x14ac:dyDescent="0.2">
      <c r="B408" s="21"/>
      <c r="C408" s="12"/>
      <c r="D408" s="200" t="s">
        <v>495</v>
      </c>
      <c r="E408" s="200"/>
      <c r="F408" s="200"/>
      <c r="G408" s="200"/>
      <c r="H408" s="200"/>
      <c r="I408" s="200"/>
      <c r="J408" s="201">
        <v>22275592.609999999</v>
      </c>
      <c r="K408" s="306"/>
      <c r="L408" s="306"/>
      <c r="M408" s="201">
        <v>8593067</v>
      </c>
      <c r="N408" s="306"/>
      <c r="O408" s="306"/>
    </row>
    <row r="409" spans="1:16" ht="12" customHeight="1" x14ac:dyDescent="0.2">
      <c r="B409" s="21"/>
      <c r="C409" s="12"/>
      <c r="D409" s="200" t="s">
        <v>496</v>
      </c>
      <c r="E409" s="200"/>
      <c r="F409" s="200"/>
      <c r="G409" s="200"/>
      <c r="H409" s="200"/>
      <c r="I409" s="200"/>
      <c r="J409" s="201">
        <v>0</v>
      </c>
      <c r="K409" s="306"/>
      <c r="L409" s="306"/>
      <c r="M409" s="201">
        <v>0</v>
      </c>
      <c r="N409" s="306"/>
      <c r="O409" s="306"/>
    </row>
    <row r="410" spans="1:16" ht="12" customHeight="1" x14ac:dyDescent="0.2">
      <c r="B410" s="21"/>
      <c r="C410" s="12"/>
      <c r="D410" s="200" t="s">
        <v>497</v>
      </c>
      <c r="E410" s="200"/>
      <c r="F410" s="200"/>
      <c r="G410" s="200"/>
      <c r="H410" s="200"/>
      <c r="I410" s="200"/>
      <c r="J410" s="201">
        <v>0</v>
      </c>
      <c r="K410" s="306"/>
      <c r="L410" s="306"/>
      <c r="M410" s="201">
        <v>0</v>
      </c>
      <c r="N410" s="306"/>
      <c r="O410" s="306"/>
    </row>
    <row r="411" spans="1:16" ht="12" customHeight="1" x14ac:dyDescent="0.2">
      <c r="B411" s="21"/>
      <c r="C411" s="12"/>
      <c r="D411" s="259" t="s">
        <v>152</v>
      </c>
      <c r="E411" s="260"/>
      <c r="F411" s="260"/>
      <c r="G411" s="260"/>
      <c r="H411" s="260"/>
      <c r="I411" s="261"/>
      <c r="J411" s="309">
        <f>SUM(J408:L410)</f>
        <v>22275592.609999999</v>
      </c>
      <c r="K411" s="309"/>
      <c r="L411" s="309"/>
      <c r="M411" s="309">
        <f>SUM(M408:O410)</f>
        <v>8593067</v>
      </c>
      <c r="N411" s="309"/>
      <c r="O411" s="309"/>
    </row>
    <row r="412" spans="1:16" ht="12" customHeight="1" x14ac:dyDescent="0.2">
      <c r="B412" s="21"/>
      <c r="C412" s="12"/>
      <c r="D412" s="12"/>
      <c r="E412" s="12"/>
      <c r="F412" s="12"/>
      <c r="G412" s="12"/>
      <c r="H412" s="12"/>
      <c r="I412" s="12"/>
      <c r="J412" s="12"/>
      <c r="K412" s="12"/>
      <c r="L412" s="12"/>
      <c r="M412" s="12"/>
      <c r="N412" s="12"/>
      <c r="O412" s="12"/>
      <c r="P412" s="12"/>
    </row>
    <row r="413" spans="1:16" ht="12" customHeight="1" x14ac:dyDescent="0.2">
      <c r="B413" s="21"/>
      <c r="C413" s="29" t="s">
        <v>153</v>
      </c>
      <c r="D413" s="12"/>
      <c r="E413" s="12"/>
      <c r="F413" s="12"/>
      <c r="G413" s="12"/>
      <c r="H413" s="12"/>
      <c r="I413" s="12"/>
      <c r="J413" s="12"/>
      <c r="K413" s="12"/>
      <c r="L413" s="12"/>
      <c r="M413" s="12"/>
      <c r="N413" s="12"/>
      <c r="O413" s="12"/>
      <c r="P413" s="12"/>
    </row>
    <row r="414" spans="1:16" ht="12" customHeight="1" x14ac:dyDescent="0.2">
      <c r="B414" s="21"/>
      <c r="C414" s="29"/>
      <c r="D414" s="12"/>
      <c r="E414" s="12"/>
      <c r="F414" s="12"/>
      <c r="G414" s="12"/>
      <c r="H414" s="12"/>
      <c r="I414" s="12"/>
      <c r="J414" s="12"/>
      <c r="K414" s="12"/>
      <c r="L414" s="12"/>
      <c r="M414" s="12"/>
      <c r="N414" s="12"/>
      <c r="O414" s="12"/>
      <c r="P414" s="12"/>
    </row>
    <row r="415" spans="1:16" ht="12" customHeight="1" x14ac:dyDescent="0.2">
      <c r="B415" s="21"/>
      <c r="C415" s="28" t="s">
        <v>477</v>
      </c>
      <c r="D415" s="12"/>
      <c r="E415" s="12"/>
      <c r="F415" s="12"/>
      <c r="G415" s="12"/>
      <c r="H415" s="12"/>
      <c r="I415" s="12"/>
      <c r="J415" s="12"/>
      <c r="K415" s="12"/>
      <c r="L415" s="12"/>
      <c r="M415" s="12"/>
      <c r="N415" s="12"/>
      <c r="O415" s="12"/>
      <c r="P415" s="12"/>
    </row>
    <row r="416" spans="1:16" ht="12" customHeight="1" x14ac:dyDescent="0.2">
      <c r="B416" s="21"/>
      <c r="C416" s="12"/>
      <c r="D416" s="12"/>
      <c r="E416" s="12"/>
      <c r="F416" s="12"/>
      <c r="G416" s="12"/>
      <c r="H416" s="12"/>
      <c r="I416" s="12"/>
      <c r="J416" s="12"/>
      <c r="K416" s="12"/>
      <c r="L416" s="12"/>
      <c r="M416" s="12"/>
      <c r="N416" s="12"/>
      <c r="O416" s="12"/>
      <c r="P416" s="12"/>
    </row>
    <row r="417" spans="2:16" ht="12" customHeight="1" x14ac:dyDescent="0.2">
      <c r="B417" s="21"/>
      <c r="C417" s="12"/>
      <c r="D417" s="12"/>
      <c r="E417" s="12"/>
      <c r="F417" s="203" t="s">
        <v>154</v>
      </c>
      <c r="G417" s="203"/>
      <c r="H417" s="203"/>
      <c r="I417" s="203"/>
      <c r="J417" s="203"/>
      <c r="K417" s="285" t="s">
        <v>155</v>
      </c>
      <c r="L417" s="285"/>
      <c r="M417" s="285"/>
      <c r="O417" s="12"/>
      <c r="P417" s="12"/>
    </row>
    <row r="418" spans="2:16" ht="12" customHeight="1" x14ac:dyDescent="0.2">
      <c r="B418" s="21"/>
      <c r="C418" s="12"/>
      <c r="D418" s="12"/>
      <c r="E418" s="12"/>
      <c r="F418" s="200" t="s">
        <v>498</v>
      </c>
      <c r="G418" s="200"/>
      <c r="H418" s="200"/>
      <c r="I418" s="200"/>
      <c r="J418" s="200"/>
      <c r="K418" s="201">
        <v>13681101.109999999</v>
      </c>
      <c r="L418" s="306"/>
      <c r="M418" s="306"/>
      <c r="O418" s="12"/>
      <c r="P418" s="12"/>
    </row>
    <row r="419" spans="2:16" ht="12" customHeight="1" x14ac:dyDescent="0.2">
      <c r="B419" s="21"/>
      <c r="C419" s="12"/>
      <c r="D419" s="12"/>
      <c r="E419" s="12"/>
      <c r="F419" s="200" t="s">
        <v>499</v>
      </c>
      <c r="G419" s="200"/>
      <c r="H419" s="200"/>
      <c r="I419" s="200"/>
      <c r="J419" s="200"/>
      <c r="K419" s="201">
        <v>631885.02</v>
      </c>
      <c r="L419" s="306"/>
      <c r="M419" s="306"/>
      <c r="O419" s="12"/>
      <c r="P419" s="12"/>
    </row>
    <row r="420" spans="2:16" ht="12" customHeight="1" x14ac:dyDescent="0.2">
      <c r="B420" s="21"/>
      <c r="C420" s="12"/>
      <c r="D420" s="12"/>
      <c r="E420" s="12"/>
      <c r="F420" s="200" t="s">
        <v>500</v>
      </c>
      <c r="G420" s="200"/>
      <c r="H420" s="200"/>
      <c r="I420" s="200"/>
      <c r="J420" s="200"/>
      <c r="K420" s="201">
        <v>2848299.35</v>
      </c>
      <c r="L420" s="306"/>
      <c r="M420" s="306"/>
      <c r="O420" s="12"/>
      <c r="P420" s="12"/>
    </row>
    <row r="421" spans="2:16" ht="12" customHeight="1" x14ac:dyDescent="0.2">
      <c r="B421" s="21"/>
      <c r="C421" s="12"/>
      <c r="D421" s="12"/>
      <c r="E421" s="12"/>
      <c r="F421" s="200" t="s">
        <v>501</v>
      </c>
      <c r="G421" s="200"/>
      <c r="H421" s="200"/>
      <c r="I421" s="200"/>
      <c r="J421" s="200"/>
      <c r="K421" s="201">
        <v>4539709.79</v>
      </c>
      <c r="L421" s="306"/>
      <c r="M421" s="306"/>
      <c r="O421" s="12"/>
      <c r="P421" s="12"/>
    </row>
    <row r="422" spans="2:16" ht="12" customHeight="1" x14ac:dyDescent="0.2">
      <c r="B422" s="21"/>
      <c r="C422" s="12"/>
      <c r="D422" s="12"/>
      <c r="E422" s="12"/>
      <c r="F422" s="200" t="s">
        <v>502</v>
      </c>
      <c r="G422" s="200"/>
      <c r="H422" s="200"/>
      <c r="I422" s="200"/>
      <c r="J422" s="200"/>
      <c r="K422" s="201">
        <v>232132.32</v>
      </c>
      <c r="L422" s="306"/>
      <c r="M422" s="306"/>
      <c r="O422" s="12"/>
      <c r="P422" s="12"/>
    </row>
    <row r="423" spans="2:16" ht="12" customHeight="1" x14ac:dyDescent="0.2">
      <c r="B423" s="21"/>
      <c r="C423" s="12"/>
      <c r="D423" s="12"/>
      <c r="E423" s="12"/>
      <c r="F423" s="200" t="s">
        <v>600</v>
      </c>
      <c r="G423" s="200"/>
      <c r="H423" s="200"/>
      <c r="I423" s="200"/>
      <c r="J423" s="200"/>
      <c r="K423" s="201">
        <v>1963.49</v>
      </c>
      <c r="L423" s="306"/>
      <c r="M423" s="306"/>
      <c r="O423" s="12"/>
      <c r="P423" s="12"/>
    </row>
    <row r="424" spans="2:16" ht="12" customHeight="1" x14ac:dyDescent="0.2">
      <c r="B424" s="21"/>
      <c r="C424" s="12"/>
      <c r="D424" s="12"/>
      <c r="E424" s="12"/>
      <c r="F424" s="200" t="s">
        <v>503</v>
      </c>
      <c r="G424" s="200"/>
      <c r="H424" s="200"/>
      <c r="I424" s="200"/>
      <c r="J424" s="200"/>
      <c r="K424" s="201">
        <v>310931.92</v>
      </c>
      <c r="L424" s="306"/>
      <c r="M424" s="306"/>
      <c r="O424" s="12"/>
      <c r="P424" s="12"/>
    </row>
    <row r="425" spans="2:16" ht="12" customHeight="1" x14ac:dyDescent="0.2">
      <c r="B425" s="21"/>
      <c r="C425" s="12"/>
      <c r="D425" s="12"/>
      <c r="E425" s="12"/>
      <c r="F425" s="200" t="s">
        <v>504</v>
      </c>
      <c r="G425" s="200"/>
      <c r="H425" s="200"/>
      <c r="I425" s="200"/>
      <c r="J425" s="200"/>
      <c r="K425" s="201">
        <v>29569.61</v>
      </c>
      <c r="L425" s="306"/>
      <c r="M425" s="306"/>
      <c r="O425" s="12"/>
      <c r="P425" s="12"/>
    </row>
    <row r="426" spans="2:16" ht="12" customHeight="1" x14ac:dyDescent="0.2">
      <c r="B426" s="21"/>
      <c r="C426" s="12"/>
      <c r="D426" s="12"/>
      <c r="E426" s="12"/>
      <c r="F426" s="259" t="s">
        <v>152</v>
      </c>
      <c r="G426" s="260"/>
      <c r="H426" s="260"/>
      <c r="I426" s="260"/>
      <c r="J426" s="261"/>
      <c r="K426" s="315">
        <f>SUM(K418:M425)</f>
        <v>22275592.609999999</v>
      </c>
      <c r="L426" s="316"/>
      <c r="M426" s="317"/>
      <c r="O426" s="12"/>
      <c r="P426" s="12"/>
    </row>
    <row r="427" spans="2:16" ht="12" customHeight="1" x14ac:dyDescent="0.2">
      <c r="B427" s="21"/>
      <c r="C427" s="12"/>
      <c r="D427" s="12"/>
      <c r="E427" s="12"/>
      <c r="F427" s="12"/>
      <c r="G427" s="12"/>
      <c r="H427" s="12"/>
      <c r="I427" s="12"/>
      <c r="J427" s="12"/>
      <c r="K427" s="12"/>
      <c r="L427" s="12"/>
      <c r="M427" s="12"/>
      <c r="N427" s="12"/>
      <c r="O427" s="12"/>
      <c r="P427" s="12"/>
    </row>
    <row r="428" spans="2:16" ht="12" customHeight="1" x14ac:dyDescent="0.2">
      <c r="B428" s="21"/>
      <c r="C428" s="29" t="s">
        <v>156</v>
      </c>
      <c r="D428" s="28"/>
      <c r="E428" s="28"/>
      <c r="F428" s="28"/>
      <c r="G428" s="28"/>
      <c r="H428" s="28"/>
      <c r="I428" s="28"/>
      <c r="J428" s="28"/>
      <c r="K428" s="28"/>
      <c r="L428" s="28"/>
      <c r="M428" s="28"/>
      <c r="N428" s="28"/>
      <c r="O428" s="28"/>
      <c r="P428" s="28"/>
    </row>
    <row r="429" spans="2:16" ht="12" customHeight="1" x14ac:dyDescent="0.2">
      <c r="B429" s="21"/>
      <c r="C429" s="29"/>
      <c r="D429" s="28"/>
      <c r="E429" s="28"/>
      <c r="F429" s="28"/>
      <c r="G429" s="28"/>
      <c r="H429" s="28"/>
      <c r="I429" s="28"/>
      <c r="J429" s="28"/>
      <c r="K429" s="28"/>
      <c r="L429" s="28"/>
      <c r="M429" s="28"/>
      <c r="N429" s="28"/>
      <c r="O429" s="28"/>
      <c r="P429" s="28"/>
    </row>
    <row r="430" spans="2:16" ht="24" customHeight="1" x14ac:dyDescent="0.2">
      <c r="B430" s="21"/>
      <c r="C430" s="293" t="s">
        <v>475</v>
      </c>
      <c r="D430" s="293"/>
      <c r="E430" s="293"/>
      <c r="F430" s="293"/>
      <c r="G430" s="293"/>
      <c r="H430" s="293"/>
      <c r="I430" s="293"/>
      <c r="J430" s="293"/>
      <c r="K430" s="293"/>
      <c r="L430" s="293"/>
      <c r="M430" s="293"/>
      <c r="N430" s="293"/>
      <c r="O430" s="293"/>
      <c r="P430" s="293"/>
    </row>
    <row r="431" spans="2:16" ht="12" customHeight="1" x14ac:dyDescent="0.2">
      <c r="B431" s="21"/>
      <c r="C431" s="28"/>
      <c r="D431" s="28"/>
      <c r="E431" s="28"/>
      <c r="F431" s="28"/>
      <c r="G431" s="28"/>
      <c r="H431" s="28"/>
      <c r="I431" s="28"/>
      <c r="J431" s="28"/>
      <c r="K431" s="28"/>
      <c r="L431" s="28"/>
      <c r="M431" s="28"/>
      <c r="N431" s="28"/>
      <c r="O431" s="28"/>
      <c r="P431" s="28"/>
    </row>
    <row r="432" spans="2:16" ht="12" customHeight="1" x14ac:dyDescent="0.2">
      <c r="B432" s="21"/>
      <c r="C432" s="12"/>
      <c r="D432" s="12"/>
      <c r="E432" s="12"/>
      <c r="F432" s="203" t="s">
        <v>277</v>
      </c>
      <c r="G432" s="203"/>
      <c r="H432" s="203"/>
      <c r="I432" s="203"/>
      <c r="J432" s="203"/>
      <c r="K432" s="285" t="s">
        <v>155</v>
      </c>
      <c r="L432" s="285"/>
      <c r="M432" s="285"/>
      <c r="O432" s="12"/>
      <c r="P432" s="12"/>
    </row>
    <row r="433" spans="2:16" ht="12" customHeight="1" x14ac:dyDescent="0.2">
      <c r="B433" s="21"/>
      <c r="C433" s="12"/>
      <c r="D433" s="12"/>
      <c r="E433" s="12"/>
      <c r="F433" s="200" t="s">
        <v>496</v>
      </c>
      <c r="G433" s="200"/>
      <c r="H433" s="200"/>
      <c r="I433" s="200"/>
      <c r="J433" s="200"/>
      <c r="K433" s="306">
        <v>0</v>
      </c>
      <c r="L433" s="306"/>
      <c r="M433" s="306"/>
      <c r="O433" s="12"/>
      <c r="P433" s="12"/>
    </row>
    <row r="434" spans="2:16" ht="12" customHeight="1" x14ac:dyDescent="0.2">
      <c r="B434" s="21"/>
      <c r="C434" s="12"/>
      <c r="D434" s="12"/>
      <c r="E434" s="12"/>
      <c r="F434" s="217" t="s">
        <v>505</v>
      </c>
      <c r="G434" s="218"/>
      <c r="H434" s="218"/>
      <c r="I434" s="218"/>
      <c r="J434" s="219"/>
      <c r="K434" s="220">
        <v>39844248.200000003</v>
      </c>
      <c r="L434" s="299"/>
      <c r="M434" s="300"/>
      <c r="O434" s="12"/>
      <c r="P434" s="12"/>
    </row>
    <row r="435" spans="2:16" ht="12" customHeight="1" x14ac:dyDescent="0.2">
      <c r="B435" s="21"/>
      <c r="C435" s="12"/>
      <c r="D435" s="12"/>
      <c r="E435" s="12"/>
      <c r="F435" s="217"/>
      <c r="G435" s="218"/>
      <c r="H435" s="218"/>
      <c r="I435" s="218"/>
      <c r="J435" s="219"/>
      <c r="K435" s="318"/>
      <c r="L435" s="299"/>
      <c r="M435" s="300"/>
      <c r="O435" s="12"/>
      <c r="P435" s="12"/>
    </row>
    <row r="436" spans="2:16" ht="12" customHeight="1" x14ac:dyDescent="0.2">
      <c r="B436" s="21"/>
      <c r="C436" s="12"/>
      <c r="D436" s="12"/>
      <c r="E436" s="12"/>
      <c r="F436" s="200"/>
      <c r="G436" s="200"/>
      <c r="H436" s="200"/>
      <c r="I436" s="200"/>
      <c r="J436" s="200"/>
      <c r="K436" s="306"/>
      <c r="L436" s="306"/>
      <c r="M436" s="306"/>
      <c r="O436" s="12"/>
      <c r="P436" s="12"/>
    </row>
    <row r="437" spans="2:16" ht="12" customHeight="1" x14ac:dyDescent="0.2">
      <c r="B437" s="21"/>
      <c r="C437" s="12"/>
      <c r="D437" s="12"/>
      <c r="E437" s="12"/>
      <c r="F437" s="200"/>
      <c r="G437" s="200"/>
      <c r="H437" s="200"/>
      <c r="I437" s="200"/>
      <c r="J437" s="200"/>
      <c r="K437" s="306"/>
      <c r="L437" s="306"/>
      <c r="M437" s="306"/>
      <c r="O437" s="12"/>
      <c r="P437" s="12"/>
    </row>
    <row r="438" spans="2:16" ht="12" customHeight="1" x14ac:dyDescent="0.2">
      <c r="B438" s="21"/>
      <c r="C438" s="12"/>
      <c r="D438" s="12"/>
      <c r="E438" s="12"/>
      <c r="F438" s="259" t="s">
        <v>152</v>
      </c>
      <c r="G438" s="260"/>
      <c r="H438" s="260"/>
      <c r="I438" s="260"/>
      <c r="J438" s="261"/>
      <c r="K438" s="310">
        <f>SUM(K433:M437)</f>
        <v>39844248.200000003</v>
      </c>
      <c r="L438" s="297"/>
      <c r="M438" s="298"/>
      <c r="O438" s="12"/>
      <c r="P438" s="12"/>
    </row>
    <row r="439" spans="2:16" ht="12" customHeight="1" x14ac:dyDescent="0.2">
      <c r="B439" s="21"/>
      <c r="C439" s="12"/>
      <c r="D439" s="12"/>
      <c r="E439" s="12"/>
      <c r="F439" s="12"/>
      <c r="G439" s="12"/>
      <c r="H439" s="12"/>
      <c r="I439" s="12"/>
      <c r="J439" s="12"/>
      <c r="K439" s="12"/>
      <c r="L439" s="12"/>
      <c r="M439" s="12"/>
      <c r="N439" s="12"/>
      <c r="O439" s="12"/>
      <c r="P439" s="12"/>
    </row>
    <row r="440" spans="2:16" ht="12" customHeight="1" x14ac:dyDescent="0.2">
      <c r="B440" s="21"/>
      <c r="C440" s="29" t="s">
        <v>157</v>
      </c>
      <c r="D440" s="28"/>
      <c r="E440" s="28"/>
      <c r="F440" s="28"/>
      <c r="G440" s="28"/>
      <c r="H440" s="28"/>
      <c r="I440" s="28"/>
      <c r="J440" s="28"/>
      <c r="K440" s="28"/>
      <c r="L440" s="28"/>
      <c r="M440" s="28"/>
      <c r="N440" s="28"/>
      <c r="O440" s="28"/>
      <c r="P440" s="28"/>
    </row>
    <row r="441" spans="2:16" ht="12" customHeight="1" x14ac:dyDescent="0.2">
      <c r="B441" s="21"/>
      <c r="C441" s="29"/>
      <c r="D441" s="28"/>
      <c r="E441" s="28"/>
      <c r="F441" s="28"/>
      <c r="G441" s="28"/>
      <c r="H441" s="28"/>
      <c r="I441" s="28"/>
      <c r="J441" s="28"/>
      <c r="K441" s="28"/>
      <c r="L441" s="28"/>
      <c r="M441" s="28"/>
      <c r="N441" s="28"/>
      <c r="O441" s="28"/>
      <c r="P441" s="28"/>
    </row>
    <row r="442" spans="2:16" ht="12" customHeight="1" x14ac:dyDescent="0.2">
      <c r="B442" s="21"/>
      <c r="C442" s="311" t="s">
        <v>164</v>
      </c>
      <c r="D442" s="311"/>
      <c r="E442" s="311"/>
      <c r="F442" s="311"/>
      <c r="G442" s="311"/>
      <c r="H442" s="311"/>
      <c r="I442" s="311"/>
      <c r="J442" s="311"/>
      <c r="K442" s="311"/>
      <c r="L442" s="311"/>
      <c r="M442" s="311"/>
      <c r="N442" s="311"/>
      <c r="O442" s="311"/>
      <c r="P442" s="311"/>
    </row>
    <row r="443" spans="2:16" ht="12" customHeight="1" x14ac:dyDescent="0.2">
      <c r="B443" s="21"/>
      <c r="C443" s="12"/>
      <c r="D443" s="12"/>
      <c r="E443" s="12"/>
      <c r="F443" s="12"/>
      <c r="G443" s="12"/>
      <c r="H443" s="12"/>
      <c r="I443" s="12"/>
      <c r="J443" s="12"/>
      <c r="K443" s="12"/>
      <c r="L443" s="12"/>
      <c r="M443" s="12"/>
      <c r="N443" s="12"/>
      <c r="O443" s="12"/>
      <c r="P443" s="12"/>
    </row>
    <row r="444" spans="2:16" ht="12" customHeight="1" x14ac:dyDescent="0.2">
      <c r="B444" s="21"/>
      <c r="C444" s="12"/>
      <c r="D444" s="12"/>
      <c r="E444" s="12"/>
      <c r="F444" s="203" t="s">
        <v>154</v>
      </c>
      <c r="G444" s="203"/>
      <c r="H444" s="203"/>
      <c r="I444" s="203"/>
      <c r="J444" s="203"/>
      <c r="K444" s="285" t="s">
        <v>155</v>
      </c>
      <c r="L444" s="285"/>
      <c r="M444" s="285"/>
      <c r="O444" s="12"/>
      <c r="P444" s="12"/>
    </row>
    <row r="445" spans="2:16" ht="12" customHeight="1" x14ac:dyDescent="0.2">
      <c r="B445" s="21"/>
      <c r="C445" s="12"/>
      <c r="D445" s="12"/>
      <c r="E445" s="12"/>
      <c r="F445" s="200" t="s">
        <v>497</v>
      </c>
      <c r="G445" s="200"/>
      <c r="H445" s="200"/>
      <c r="I445" s="200"/>
      <c r="J445" s="200"/>
      <c r="K445" s="306">
        <v>0</v>
      </c>
      <c r="L445" s="306"/>
      <c r="M445" s="306"/>
      <c r="O445" s="12"/>
      <c r="P445" s="12"/>
    </row>
    <row r="446" spans="2:16" ht="12" customHeight="1" x14ac:dyDescent="0.2">
      <c r="B446" s="21"/>
      <c r="C446" s="12"/>
      <c r="D446" s="12"/>
      <c r="E446" s="12"/>
      <c r="F446" s="200"/>
      <c r="G446" s="200"/>
      <c r="H446" s="200"/>
      <c r="I446" s="200"/>
      <c r="J446" s="200"/>
      <c r="K446" s="306"/>
      <c r="L446" s="306"/>
      <c r="M446" s="306"/>
      <c r="O446" s="12"/>
      <c r="P446" s="12"/>
    </row>
    <row r="447" spans="2:16" ht="12" customHeight="1" x14ac:dyDescent="0.2">
      <c r="B447" s="21"/>
      <c r="C447" s="12"/>
      <c r="D447" s="12"/>
      <c r="E447" s="12"/>
      <c r="F447" s="259" t="s">
        <v>152</v>
      </c>
      <c r="G447" s="260"/>
      <c r="H447" s="260"/>
      <c r="I447" s="260"/>
      <c r="J447" s="261"/>
      <c r="K447" s="310">
        <f>SUM(K445:M446)</f>
        <v>0</v>
      </c>
      <c r="L447" s="297"/>
      <c r="M447" s="298"/>
      <c r="O447" s="12"/>
      <c r="P447" s="12"/>
    </row>
    <row r="448" spans="2:16" ht="12" customHeight="1" x14ac:dyDescent="0.2">
      <c r="B448" s="21"/>
      <c r="C448" s="12"/>
      <c r="D448" s="12"/>
      <c r="E448" s="12"/>
      <c r="F448" s="12"/>
      <c r="G448" s="12"/>
      <c r="H448" s="12"/>
      <c r="I448" s="12"/>
      <c r="J448" s="12"/>
      <c r="K448" s="12"/>
      <c r="L448" s="12"/>
      <c r="M448" s="12"/>
      <c r="N448" s="12"/>
      <c r="O448" s="12"/>
      <c r="P448" s="12"/>
    </row>
    <row r="449" spans="1:31" ht="12" customHeight="1" x14ac:dyDescent="0.2">
      <c r="A449" s="2"/>
      <c r="B449" s="27" t="s">
        <v>148</v>
      </c>
      <c r="C449" s="2" t="s">
        <v>670</v>
      </c>
    </row>
    <row r="450" spans="1:31" ht="12" customHeight="1" x14ac:dyDescent="0.2">
      <c r="A450" s="2"/>
      <c r="B450" s="27"/>
      <c r="C450" s="2"/>
    </row>
    <row r="451" spans="1:31" s="26" customFormat="1" ht="12" customHeight="1" x14ac:dyDescent="0.2">
      <c r="A451" s="30"/>
      <c r="B451" s="46" t="s">
        <v>56</v>
      </c>
      <c r="C451" s="210" t="s">
        <v>43</v>
      </c>
      <c r="D451" s="210"/>
      <c r="E451" s="210"/>
      <c r="F451" s="210"/>
      <c r="G451" s="210"/>
      <c r="H451" s="210"/>
      <c r="I451" s="210"/>
      <c r="J451" s="210"/>
      <c r="K451" s="210"/>
      <c r="L451" s="210"/>
      <c r="M451" s="210"/>
      <c r="N451" s="210"/>
      <c r="O451" s="210"/>
      <c r="P451" s="210"/>
      <c r="Q451" s="37"/>
      <c r="S451" s="7"/>
      <c r="T451" s="7"/>
      <c r="U451" s="7"/>
      <c r="V451" s="7"/>
      <c r="W451" s="7"/>
      <c r="X451" s="7"/>
      <c r="Y451" s="7"/>
      <c r="Z451" s="7"/>
      <c r="AA451" s="7"/>
      <c r="AB451" s="7"/>
      <c r="AC451" s="7"/>
      <c r="AD451" s="7"/>
      <c r="AE451" s="7"/>
    </row>
    <row r="452" spans="1:31" s="26" customFormat="1" ht="12" customHeight="1" x14ac:dyDescent="0.2">
      <c r="A452" s="30"/>
      <c r="B452" s="49"/>
      <c r="C452" s="210"/>
      <c r="D452" s="210"/>
      <c r="E452" s="210"/>
      <c r="F452" s="210"/>
      <c r="G452" s="210"/>
      <c r="H452" s="210"/>
      <c r="I452" s="210"/>
      <c r="J452" s="210"/>
      <c r="K452" s="210"/>
      <c r="L452" s="210"/>
      <c r="M452" s="210"/>
      <c r="N452" s="210"/>
      <c r="O452" s="210"/>
      <c r="P452" s="210"/>
      <c r="Q452" s="37"/>
      <c r="S452" s="7"/>
      <c r="T452" s="7"/>
      <c r="U452" s="7"/>
      <c r="V452" s="7"/>
      <c r="W452" s="7"/>
      <c r="X452" s="7"/>
      <c r="Y452" s="7"/>
      <c r="Z452" s="7"/>
      <c r="AA452" s="7"/>
      <c r="AB452" s="7"/>
      <c r="AC452" s="7"/>
      <c r="AD452" s="7"/>
      <c r="AE452" s="7"/>
    </row>
    <row r="453" spans="1:31" ht="12" customHeight="1" x14ac:dyDescent="0.2">
      <c r="A453" s="6"/>
      <c r="B453" s="19"/>
      <c r="C453" s="6"/>
      <c r="D453" s="6"/>
      <c r="E453" s="6"/>
      <c r="F453" s="6"/>
      <c r="G453" s="6"/>
      <c r="H453" s="6"/>
      <c r="I453" s="6"/>
      <c r="J453" s="6"/>
      <c r="K453" s="6"/>
      <c r="L453" s="6"/>
      <c r="M453" s="6"/>
      <c r="N453" s="6"/>
      <c r="O453" s="6"/>
      <c r="P453" s="6"/>
    </row>
    <row r="454" spans="1:31" ht="12" customHeight="1" x14ac:dyDescent="0.2">
      <c r="A454" s="6"/>
      <c r="B454" s="19"/>
      <c r="C454" s="313" t="s">
        <v>150</v>
      </c>
      <c r="D454" s="314"/>
      <c r="E454" s="314"/>
      <c r="F454" s="314"/>
      <c r="G454" s="314"/>
      <c r="H454" s="314"/>
      <c r="I454" s="314"/>
      <c r="J454" s="204">
        <v>2023</v>
      </c>
      <c r="K454" s="205"/>
      <c r="L454" s="206"/>
      <c r="M454" s="204">
        <v>2022</v>
      </c>
      <c r="N454" s="205"/>
      <c r="O454" s="206"/>
    </row>
    <row r="455" spans="1:31" ht="12" customHeight="1" x14ac:dyDescent="0.2">
      <c r="A455" s="6"/>
      <c r="B455" s="19"/>
      <c r="C455" s="212" t="s">
        <v>494</v>
      </c>
      <c r="D455" s="213"/>
      <c r="E455" s="213"/>
      <c r="F455" s="213"/>
      <c r="G455" s="213"/>
      <c r="H455" s="213"/>
      <c r="I455" s="213"/>
      <c r="J455" s="220">
        <v>0</v>
      </c>
      <c r="K455" s="299"/>
      <c r="L455" s="300"/>
      <c r="M455" s="220">
        <v>0</v>
      </c>
      <c r="N455" s="299"/>
      <c r="O455" s="300"/>
    </row>
    <row r="456" spans="1:31" ht="12" customHeight="1" x14ac:dyDescent="0.2">
      <c r="A456" s="6"/>
      <c r="B456" s="19"/>
      <c r="C456" s="212" t="s">
        <v>506</v>
      </c>
      <c r="D456" s="213"/>
      <c r="E456" s="213"/>
      <c r="F456" s="213"/>
      <c r="G456" s="213"/>
      <c r="H456" s="213"/>
      <c r="I456" s="213"/>
      <c r="J456" s="220">
        <v>6575281.8899999997</v>
      </c>
      <c r="K456" s="299"/>
      <c r="L456" s="300"/>
      <c r="M456" s="220">
        <v>3794169.96</v>
      </c>
      <c r="N456" s="299"/>
      <c r="O456" s="300"/>
    </row>
    <row r="457" spans="1:31" ht="12" customHeight="1" x14ac:dyDescent="0.2">
      <c r="A457" s="6"/>
      <c r="B457" s="19"/>
      <c r="C457" s="212" t="s">
        <v>507</v>
      </c>
      <c r="D457" s="213"/>
      <c r="E457" s="213"/>
      <c r="F457" s="213"/>
      <c r="G457" s="213"/>
      <c r="H457" s="213"/>
      <c r="I457" s="213"/>
      <c r="J457" s="220">
        <v>0</v>
      </c>
      <c r="K457" s="299"/>
      <c r="L457" s="300"/>
      <c r="M457" s="220">
        <v>0</v>
      </c>
      <c r="N457" s="299"/>
      <c r="O457" s="300"/>
    </row>
    <row r="458" spans="1:31" ht="12" customHeight="1" x14ac:dyDescent="0.2">
      <c r="A458" s="6"/>
      <c r="B458" s="19"/>
      <c r="C458" s="259" t="s">
        <v>152</v>
      </c>
      <c r="D458" s="260"/>
      <c r="E458" s="260"/>
      <c r="F458" s="260"/>
      <c r="G458" s="260"/>
      <c r="H458" s="260"/>
      <c r="I458" s="260"/>
      <c r="J458" s="321">
        <f>SUM(J455:L457)</f>
        <v>6575281.8899999997</v>
      </c>
      <c r="K458" s="322"/>
      <c r="L458" s="323"/>
      <c r="M458" s="321">
        <f>SUM(M455:O457)</f>
        <v>3794169.96</v>
      </c>
      <c r="N458" s="322"/>
      <c r="O458" s="323"/>
    </row>
    <row r="459" spans="1:31" ht="12" customHeight="1" x14ac:dyDescent="0.2">
      <c r="A459" s="6"/>
      <c r="B459" s="19"/>
      <c r="C459" s="6"/>
      <c r="D459" s="6"/>
      <c r="E459" s="6"/>
      <c r="F459" s="6"/>
      <c r="G459" s="6"/>
      <c r="H459" s="6"/>
      <c r="I459" s="6"/>
      <c r="J459" s="6"/>
      <c r="K459" s="6"/>
      <c r="L459" s="6"/>
      <c r="M459" s="6"/>
      <c r="N459" s="6"/>
      <c r="O459" s="6"/>
      <c r="P459" s="6"/>
    </row>
    <row r="460" spans="1:31" ht="12" customHeight="1" x14ac:dyDescent="0.2">
      <c r="A460" s="6"/>
      <c r="B460" s="19"/>
      <c r="C460" s="28" t="s">
        <v>158</v>
      </c>
      <c r="D460" s="6"/>
      <c r="E460" s="6"/>
      <c r="F460" s="6"/>
      <c r="G460" s="6"/>
      <c r="H460" s="6"/>
      <c r="I460" s="6"/>
      <c r="J460" s="6"/>
      <c r="K460" s="6"/>
      <c r="L460" s="6"/>
      <c r="M460" s="6"/>
      <c r="N460" s="6"/>
      <c r="O460" s="6"/>
      <c r="P460" s="6"/>
    </row>
    <row r="461" spans="1:31" ht="12" customHeight="1" x14ac:dyDescent="0.2">
      <c r="A461" s="6"/>
      <c r="B461" s="19"/>
      <c r="C461" s="6"/>
      <c r="D461" s="6"/>
      <c r="E461" s="6"/>
      <c r="F461" s="6"/>
      <c r="O461" s="6"/>
      <c r="P461" s="6"/>
    </row>
    <row r="462" spans="1:31" ht="12" customHeight="1" x14ac:dyDescent="0.2">
      <c r="A462" s="6"/>
      <c r="B462" s="19"/>
      <c r="C462" s="6"/>
      <c r="D462" s="6"/>
      <c r="E462" s="6"/>
      <c r="F462" s="204" t="s">
        <v>150</v>
      </c>
      <c r="G462" s="205"/>
      <c r="H462" s="205"/>
      <c r="I462" s="205"/>
      <c r="J462" s="206"/>
      <c r="K462" s="285">
        <v>2023</v>
      </c>
      <c r="L462" s="285"/>
      <c r="M462" s="285"/>
      <c r="N462" s="376" t="s">
        <v>159</v>
      </c>
      <c r="O462" s="285"/>
      <c r="P462" s="285"/>
    </row>
    <row r="463" spans="1:31" ht="12" customHeight="1" x14ac:dyDescent="0.2">
      <c r="A463" s="6"/>
      <c r="B463" s="19"/>
      <c r="C463" s="6"/>
      <c r="D463" s="6"/>
      <c r="E463" s="6"/>
      <c r="F463" s="290" t="s">
        <v>498</v>
      </c>
      <c r="G463" s="291"/>
      <c r="H463" s="291"/>
      <c r="I463" s="291"/>
      <c r="J463" s="292"/>
      <c r="K463" s="220">
        <v>6575281.8899999997</v>
      </c>
      <c r="L463" s="299"/>
      <c r="M463" s="300"/>
      <c r="N463" s="414">
        <f>K463/K468</f>
        <v>1</v>
      </c>
      <c r="O463" s="415"/>
      <c r="P463" s="416"/>
    </row>
    <row r="464" spans="1:31" ht="12" customHeight="1" x14ac:dyDescent="0.2">
      <c r="A464" s="6"/>
      <c r="B464" s="19"/>
      <c r="C464" s="6"/>
      <c r="D464" s="6"/>
      <c r="E464" s="6"/>
      <c r="F464" s="290" t="s">
        <v>500</v>
      </c>
      <c r="G464" s="291"/>
      <c r="H464" s="291"/>
      <c r="I464" s="291"/>
      <c r="J464" s="292"/>
      <c r="K464" s="220">
        <v>0</v>
      </c>
      <c r="L464" s="299"/>
      <c r="M464" s="300"/>
      <c r="N464" s="414">
        <f>K464/K468</f>
        <v>0</v>
      </c>
      <c r="O464" s="415"/>
      <c r="P464" s="416"/>
    </row>
    <row r="465" spans="1:16" ht="12" customHeight="1" x14ac:dyDescent="0.2">
      <c r="A465" s="6"/>
      <c r="B465" s="19"/>
      <c r="C465" s="6"/>
      <c r="D465" s="6"/>
      <c r="E465" s="6"/>
      <c r="F465" s="290" t="s">
        <v>501</v>
      </c>
      <c r="G465" s="291"/>
      <c r="H465" s="291"/>
      <c r="I465" s="291"/>
      <c r="J465" s="292"/>
      <c r="K465" s="220">
        <v>0</v>
      </c>
      <c r="L465" s="299"/>
      <c r="M465" s="300"/>
      <c r="N465" s="414">
        <f>K465/K468</f>
        <v>0</v>
      </c>
      <c r="O465" s="415"/>
      <c r="P465" s="416"/>
    </row>
    <row r="466" spans="1:16" ht="12" customHeight="1" x14ac:dyDescent="0.2">
      <c r="A466" s="6"/>
      <c r="B466" s="19"/>
      <c r="C466" s="6"/>
      <c r="D466" s="6"/>
      <c r="E466" s="6"/>
      <c r="F466" s="319"/>
      <c r="G466" s="320"/>
      <c r="H466" s="320"/>
      <c r="I466" s="320"/>
      <c r="J466" s="320"/>
      <c r="K466" s="220"/>
      <c r="L466" s="299"/>
      <c r="M466" s="300"/>
      <c r="N466" s="220"/>
      <c r="O466" s="299"/>
      <c r="P466" s="300"/>
    </row>
    <row r="467" spans="1:16" ht="12" customHeight="1" x14ac:dyDescent="0.2">
      <c r="A467" s="6"/>
      <c r="B467" s="19"/>
      <c r="C467" s="6"/>
      <c r="D467" s="6"/>
      <c r="E467" s="6"/>
      <c r="F467" s="290"/>
      <c r="G467" s="291"/>
      <c r="H467" s="291"/>
      <c r="I467" s="291"/>
      <c r="J467" s="292"/>
      <c r="K467" s="312"/>
      <c r="L467" s="312"/>
      <c r="M467" s="312"/>
      <c r="N467" s="312"/>
      <c r="O467" s="312"/>
      <c r="P467" s="312"/>
    </row>
    <row r="468" spans="1:16" ht="12" customHeight="1" x14ac:dyDescent="0.2">
      <c r="A468" s="6"/>
      <c r="B468" s="19"/>
      <c r="C468" s="6"/>
      <c r="D468" s="6"/>
      <c r="E468" s="6"/>
      <c r="F468" s="259" t="s">
        <v>152</v>
      </c>
      <c r="G468" s="261"/>
      <c r="H468" s="309"/>
      <c r="I468" s="309"/>
      <c r="J468" s="309"/>
      <c r="K468" s="309">
        <f>SUM(K463:M467)</f>
        <v>6575281.8899999997</v>
      </c>
      <c r="L468" s="309"/>
      <c r="M468" s="309"/>
      <c r="N468" s="304">
        <f>SUM(N463:P467)</f>
        <v>1</v>
      </c>
      <c r="O468" s="304"/>
      <c r="P468" s="304"/>
    </row>
    <row r="469" spans="1:16" ht="12" customHeight="1" x14ac:dyDescent="0.2">
      <c r="A469" s="6"/>
      <c r="B469" s="19"/>
      <c r="C469" s="6"/>
      <c r="D469" s="6"/>
      <c r="E469" s="6"/>
      <c r="F469" s="6"/>
      <c r="G469" s="6"/>
      <c r="H469" s="6"/>
      <c r="I469" s="6"/>
      <c r="J469" s="6"/>
      <c r="K469" s="6"/>
      <c r="L469" s="6"/>
      <c r="M469" s="6"/>
      <c r="N469" s="6"/>
      <c r="O469" s="6"/>
      <c r="P469" s="6"/>
    </row>
    <row r="470" spans="1:16" ht="12" customHeight="1" x14ac:dyDescent="0.2">
      <c r="A470" s="6"/>
      <c r="B470" s="19"/>
      <c r="C470" s="29" t="s">
        <v>160</v>
      </c>
      <c r="D470" s="28"/>
      <c r="E470" s="28"/>
      <c r="F470" s="28"/>
      <c r="G470" s="28"/>
      <c r="H470" s="28"/>
      <c r="I470" s="28"/>
      <c r="J470" s="28"/>
      <c r="K470" s="28"/>
      <c r="L470" s="28"/>
      <c r="M470" s="28"/>
      <c r="N470" s="28"/>
      <c r="O470" s="28"/>
      <c r="P470" s="28"/>
    </row>
    <row r="471" spans="1:16" ht="12" customHeight="1" x14ac:dyDescent="0.2">
      <c r="A471" s="6"/>
      <c r="B471" s="19"/>
      <c r="C471" s="29"/>
      <c r="D471" s="28"/>
      <c r="E471" s="28"/>
      <c r="F471" s="28"/>
      <c r="G471" s="28"/>
      <c r="H471" s="28"/>
      <c r="I471" s="28"/>
      <c r="J471" s="28"/>
      <c r="K471" s="28"/>
      <c r="L471" s="28"/>
      <c r="M471" s="28"/>
      <c r="N471" s="28"/>
      <c r="O471" s="28"/>
      <c r="P471" s="28"/>
    </row>
    <row r="472" spans="1:16" ht="12" customHeight="1" x14ac:dyDescent="0.2">
      <c r="A472" s="6"/>
      <c r="B472" s="19"/>
      <c r="C472" s="28" t="s">
        <v>161</v>
      </c>
      <c r="D472" s="28"/>
      <c r="E472" s="28"/>
      <c r="F472" s="28"/>
      <c r="G472" s="28"/>
      <c r="H472" s="28"/>
      <c r="I472" s="28"/>
      <c r="J472" s="28"/>
      <c r="K472" s="28"/>
      <c r="L472" s="28"/>
      <c r="M472" s="28"/>
      <c r="N472" s="28"/>
      <c r="O472" s="28"/>
      <c r="P472" s="28"/>
    </row>
    <row r="473" spans="1:16" ht="12" customHeight="1" x14ac:dyDescent="0.2">
      <c r="A473" s="6"/>
      <c r="B473" s="19"/>
      <c r="C473" s="28"/>
      <c r="D473" s="28"/>
      <c r="E473" s="28"/>
      <c r="F473" s="28"/>
      <c r="G473" s="28"/>
      <c r="H473" s="28"/>
      <c r="I473" s="28"/>
      <c r="J473" s="28"/>
      <c r="K473" s="28"/>
      <c r="L473" s="28"/>
      <c r="M473" s="28"/>
      <c r="N473" s="28"/>
      <c r="O473" s="28"/>
      <c r="P473" s="28"/>
    </row>
    <row r="474" spans="1:16" ht="12" customHeight="1" x14ac:dyDescent="0.2">
      <c r="A474" s="6"/>
      <c r="B474" s="19"/>
      <c r="C474" s="28"/>
      <c r="D474" s="28"/>
      <c r="E474" s="28"/>
      <c r="F474" s="28"/>
      <c r="G474" s="28"/>
      <c r="H474" s="28"/>
      <c r="I474" s="28"/>
      <c r="J474" s="28"/>
      <c r="K474" s="28"/>
      <c r="L474" s="28"/>
      <c r="M474" s="28"/>
      <c r="N474" s="28"/>
      <c r="O474" s="28"/>
      <c r="P474" s="28"/>
    </row>
    <row r="475" spans="1:16" ht="12" customHeight="1" x14ac:dyDescent="0.2">
      <c r="A475" s="6"/>
      <c r="B475" s="19"/>
      <c r="C475" s="313" t="s">
        <v>150</v>
      </c>
      <c r="D475" s="314"/>
      <c r="E475" s="314"/>
      <c r="F475" s="314"/>
      <c r="G475" s="314"/>
      <c r="H475" s="314"/>
      <c r="I475" s="314"/>
      <c r="J475" s="204">
        <v>2023</v>
      </c>
      <c r="K475" s="205"/>
      <c r="L475" s="206"/>
      <c r="M475" s="305"/>
      <c r="N475" s="305"/>
      <c r="O475" s="305"/>
      <c r="P475" s="28"/>
    </row>
    <row r="476" spans="1:16" ht="12" customHeight="1" x14ac:dyDescent="0.2">
      <c r="A476" s="6"/>
      <c r="B476" s="19"/>
      <c r="C476" s="212" t="s">
        <v>508</v>
      </c>
      <c r="D476" s="213"/>
      <c r="E476" s="213"/>
      <c r="F476" s="213"/>
      <c r="G476" s="213"/>
      <c r="H476" s="213"/>
      <c r="I476" s="213"/>
      <c r="J476" s="214">
        <v>2000</v>
      </c>
      <c r="K476" s="215"/>
      <c r="L476" s="216"/>
      <c r="M476" s="301"/>
      <c r="N476" s="301"/>
      <c r="O476" s="301"/>
      <c r="P476" s="28"/>
    </row>
    <row r="477" spans="1:16" ht="12" customHeight="1" x14ac:dyDescent="0.2">
      <c r="A477" s="6"/>
      <c r="B477" s="19"/>
      <c r="C477" s="212" t="s">
        <v>509</v>
      </c>
      <c r="D477" s="213"/>
      <c r="E477" s="213"/>
      <c r="F477" s="213"/>
      <c r="G477" s="213"/>
      <c r="H477" s="213"/>
      <c r="I477" s="213"/>
      <c r="J477" s="214">
        <v>1000</v>
      </c>
      <c r="K477" s="215"/>
      <c r="L477" s="216"/>
      <c r="M477" s="176"/>
      <c r="N477" s="176"/>
      <c r="O477" s="176"/>
      <c r="P477" s="28"/>
    </row>
    <row r="478" spans="1:16" ht="12" customHeight="1" x14ac:dyDescent="0.2">
      <c r="A478" s="6"/>
      <c r="B478" s="19"/>
      <c r="C478" s="212" t="s">
        <v>510</v>
      </c>
      <c r="D478" s="213"/>
      <c r="E478" s="213"/>
      <c r="F478" s="213"/>
      <c r="G478" s="213"/>
      <c r="H478" s="213"/>
      <c r="I478" s="213"/>
      <c r="J478" s="214">
        <v>1000</v>
      </c>
      <c r="K478" s="215"/>
      <c r="L478" s="216"/>
      <c r="M478" s="176"/>
      <c r="N478" s="176"/>
      <c r="O478" s="176"/>
      <c r="P478" s="28"/>
    </row>
    <row r="479" spans="1:16" ht="12" customHeight="1" x14ac:dyDescent="0.2">
      <c r="A479" s="6"/>
      <c r="B479" s="19"/>
      <c r="C479" s="212" t="s">
        <v>511</v>
      </c>
      <c r="D479" s="213"/>
      <c r="E479" s="213"/>
      <c r="F479" s="213"/>
      <c r="G479" s="213"/>
      <c r="H479" s="213"/>
      <c r="I479" s="213"/>
      <c r="J479" s="214">
        <v>1000</v>
      </c>
      <c r="K479" s="215"/>
      <c r="L479" s="216"/>
      <c r="M479" s="176"/>
      <c r="N479" s="176"/>
      <c r="O479" s="176"/>
      <c r="P479" s="28"/>
    </row>
    <row r="480" spans="1:16" ht="12" customHeight="1" x14ac:dyDescent="0.2">
      <c r="A480" s="6"/>
      <c r="B480" s="19"/>
      <c r="C480" s="212" t="s">
        <v>512</v>
      </c>
      <c r="D480" s="213"/>
      <c r="E480" s="213"/>
      <c r="F480" s="213"/>
      <c r="G480" s="213"/>
      <c r="H480" s="213"/>
      <c r="I480" s="213"/>
      <c r="J480" s="214">
        <v>461491.92</v>
      </c>
      <c r="K480" s="215"/>
      <c r="L480" s="216"/>
      <c r="M480" s="176"/>
      <c r="N480" s="176"/>
      <c r="O480" s="176"/>
      <c r="P480" s="28"/>
    </row>
    <row r="481" spans="1:16" ht="12" customHeight="1" x14ac:dyDescent="0.2">
      <c r="A481" s="6"/>
      <c r="B481" s="19"/>
      <c r="C481" s="212" t="s">
        <v>513</v>
      </c>
      <c r="D481" s="213"/>
      <c r="E481" s="213"/>
      <c r="F481" s="213"/>
      <c r="G481" s="213"/>
      <c r="H481" s="213"/>
      <c r="I481" s="213"/>
      <c r="J481" s="214">
        <v>1000</v>
      </c>
      <c r="K481" s="215"/>
      <c r="L481" s="216"/>
      <c r="M481" s="176"/>
      <c r="N481" s="176"/>
      <c r="O481" s="176"/>
      <c r="P481" s="28"/>
    </row>
    <row r="482" spans="1:16" ht="12" customHeight="1" x14ac:dyDescent="0.2">
      <c r="A482" s="6"/>
      <c r="B482" s="19"/>
      <c r="C482" s="212" t="s">
        <v>514</v>
      </c>
      <c r="D482" s="213"/>
      <c r="E482" s="213"/>
      <c r="F482" s="213"/>
      <c r="G482" s="213"/>
      <c r="H482" s="213"/>
      <c r="I482" s="213"/>
      <c r="J482" s="214">
        <v>500</v>
      </c>
      <c r="K482" s="215"/>
      <c r="L482" s="216"/>
      <c r="M482" s="176"/>
      <c r="N482" s="176"/>
      <c r="O482" s="176"/>
      <c r="P482" s="28"/>
    </row>
    <row r="483" spans="1:16" ht="12" customHeight="1" x14ac:dyDescent="0.2">
      <c r="A483" s="6"/>
      <c r="B483" s="19"/>
      <c r="C483" s="212" t="s">
        <v>515</v>
      </c>
      <c r="D483" s="213"/>
      <c r="E483" s="213"/>
      <c r="F483" s="213"/>
      <c r="G483" s="213"/>
      <c r="H483" s="213"/>
      <c r="I483" s="213"/>
      <c r="J483" s="214">
        <v>5713673.9699999997</v>
      </c>
      <c r="K483" s="215"/>
      <c r="L483" s="216"/>
      <c r="M483" s="301"/>
      <c r="N483" s="301"/>
      <c r="O483" s="301"/>
      <c r="P483" s="28"/>
    </row>
    <row r="484" spans="1:16" ht="12" customHeight="1" x14ac:dyDescent="0.2">
      <c r="A484" s="6"/>
      <c r="B484" s="19"/>
      <c r="C484" s="212" t="s">
        <v>601</v>
      </c>
      <c r="D484" s="213"/>
      <c r="E484" s="213"/>
      <c r="F484" s="213"/>
      <c r="G484" s="213"/>
      <c r="H484" s="213"/>
      <c r="I484" s="213"/>
      <c r="J484" s="214">
        <v>1000</v>
      </c>
      <c r="K484" s="215"/>
      <c r="L484" s="216"/>
      <c r="M484" s="176"/>
      <c r="N484" s="176"/>
      <c r="O484" s="176"/>
      <c r="P484" s="28"/>
    </row>
    <row r="485" spans="1:16" ht="12" customHeight="1" x14ac:dyDescent="0.2">
      <c r="A485" s="6"/>
      <c r="B485" s="19"/>
      <c r="C485" s="212" t="s">
        <v>516</v>
      </c>
      <c r="D485" s="213"/>
      <c r="E485" s="213"/>
      <c r="F485" s="213"/>
      <c r="G485" s="213"/>
      <c r="H485" s="213"/>
      <c r="I485" s="213"/>
      <c r="J485" s="214">
        <v>1000</v>
      </c>
      <c r="K485" s="215"/>
      <c r="L485" s="216"/>
      <c r="M485" s="176"/>
      <c r="N485" s="176"/>
      <c r="O485" s="176"/>
      <c r="P485" s="28"/>
    </row>
    <row r="486" spans="1:16" ht="12" customHeight="1" x14ac:dyDescent="0.2">
      <c r="A486" s="6"/>
      <c r="B486" s="19"/>
      <c r="C486" s="212" t="s">
        <v>517</v>
      </c>
      <c r="D486" s="213"/>
      <c r="E486" s="213"/>
      <c r="F486" s="213"/>
      <c r="G486" s="213"/>
      <c r="H486" s="213"/>
      <c r="I486" s="213"/>
      <c r="J486" s="214">
        <v>80250</v>
      </c>
      <c r="K486" s="215"/>
      <c r="L486" s="216"/>
      <c r="M486" s="301"/>
      <c r="N486" s="301"/>
      <c r="O486" s="301"/>
      <c r="P486" s="28"/>
    </row>
    <row r="487" spans="1:16" ht="12" customHeight="1" x14ac:dyDescent="0.2">
      <c r="A487" s="6"/>
      <c r="B487" s="19"/>
      <c r="C487" s="212" t="s">
        <v>602</v>
      </c>
      <c r="D487" s="213"/>
      <c r="E487" s="213"/>
      <c r="F487" s="213"/>
      <c r="G487" s="213"/>
      <c r="H487" s="213"/>
      <c r="I487" s="213"/>
      <c r="J487" s="214">
        <v>51</v>
      </c>
      <c r="K487" s="215"/>
      <c r="L487" s="216"/>
      <c r="M487" s="176"/>
      <c r="N487" s="176"/>
      <c r="O487" s="176"/>
      <c r="P487" s="28"/>
    </row>
    <row r="488" spans="1:16" ht="12" customHeight="1" x14ac:dyDescent="0.2">
      <c r="A488" s="6"/>
      <c r="B488" s="19"/>
      <c r="C488" s="212" t="s">
        <v>603</v>
      </c>
      <c r="D488" s="213"/>
      <c r="E488" s="213"/>
      <c r="F488" s="213"/>
      <c r="G488" s="213"/>
      <c r="H488" s="213"/>
      <c r="I488" s="213"/>
      <c r="J488" s="214">
        <v>311315</v>
      </c>
      <c r="K488" s="215"/>
      <c r="L488" s="216"/>
      <c r="M488" s="301"/>
      <c r="N488" s="301"/>
      <c r="O488" s="301"/>
      <c r="P488" s="28"/>
    </row>
    <row r="489" spans="1:16" ht="12" customHeight="1" x14ac:dyDescent="0.2">
      <c r="A489" s="6"/>
      <c r="B489" s="19"/>
      <c r="C489" s="212"/>
      <c r="D489" s="213"/>
      <c r="E489" s="213"/>
      <c r="F489" s="213"/>
      <c r="G489" s="213"/>
      <c r="H489" s="213"/>
      <c r="I489" s="213"/>
      <c r="J489" s="278"/>
      <c r="K489" s="279"/>
      <c r="L489" s="280"/>
      <c r="M489" s="301"/>
      <c r="N489" s="301"/>
      <c r="O489" s="301"/>
      <c r="P489" s="28"/>
    </row>
    <row r="490" spans="1:16" ht="12" customHeight="1" x14ac:dyDescent="0.2">
      <c r="A490" s="6"/>
      <c r="B490" s="19"/>
      <c r="C490" s="259" t="s">
        <v>152</v>
      </c>
      <c r="D490" s="260"/>
      <c r="E490" s="260"/>
      <c r="F490" s="260"/>
      <c r="G490" s="260"/>
      <c r="H490" s="260"/>
      <c r="I490" s="260"/>
      <c r="J490" s="296">
        <f>SUM(J476:L488)</f>
        <v>6575281.8899999997</v>
      </c>
      <c r="K490" s="297"/>
      <c r="L490" s="298"/>
      <c r="M490" s="265"/>
      <c r="N490" s="265"/>
      <c r="O490" s="265"/>
      <c r="P490" s="28"/>
    </row>
    <row r="491" spans="1:16" ht="12" customHeight="1" x14ac:dyDescent="0.2">
      <c r="A491" s="6"/>
      <c r="B491" s="19"/>
      <c r="C491" s="28"/>
      <c r="D491" s="28"/>
      <c r="E491" s="28"/>
      <c r="F491" s="28"/>
      <c r="G491" s="28"/>
      <c r="H491" s="28"/>
      <c r="I491" s="28"/>
      <c r="J491" s="28"/>
      <c r="K491" s="28"/>
      <c r="L491" s="28"/>
      <c r="M491" s="28"/>
      <c r="N491" s="28"/>
      <c r="O491" s="28"/>
      <c r="P491" s="28"/>
    </row>
    <row r="492" spans="1:16" ht="12" customHeight="1" x14ac:dyDescent="0.2">
      <c r="A492" s="6"/>
      <c r="B492" s="19"/>
      <c r="C492" s="28"/>
      <c r="D492" s="28"/>
      <c r="E492" s="28"/>
      <c r="F492" s="28"/>
      <c r="G492" s="28"/>
      <c r="H492" s="28"/>
      <c r="I492" s="28"/>
      <c r="J492" s="28"/>
      <c r="K492" s="28"/>
      <c r="L492" s="28"/>
      <c r="M492" s="28"/>
      <c r="N492" s="28"/>
      <c r="O492" s="28"/>
      <c r="P492" s="28"/>
    </row>
    <row r="493" spans="1:16" ht="12" customHeight="1" x14ac:dyDescent="0.2">
      <c r="A493" s="6"/>
      <c r="B493" s="19"/>
      <c r="C493" s="29" t="s">
        <v>162</v>
      </c>
      <c r="D493" s="28"/>
      <c r="E493" s="28"/>
      <c r="F493" s="28"/>
      <c r="G493" s="28"/>
      <c r="H493" s="28"/>
      <c r="I493" s="28"/>
      <c r="J493" s="28"/>
      <c r="K493" s="28"/>
      <c r="L493" s="28"/>
      <c r="M493" s="28"/>
      <c r="N493" s="28"/>
      <c r="O493" s="28"/>
      <c r="P493" s="28"/>
    </row>
    <row r="494" spans="1:16" ht="12" customHeight="1" x14ac:dyDescent="0.2">
      <c r="A494" s="6"/>
      <c r="B494" s="19"/>
      <c r="C494" s="29"/>
      <c r="D494" s="28"/>
      <c r="E494" s="28"/>
      <c r="F494" s="28"/>
      <c r="G494" s="28"/>
      <c r="H494" s="28"/>
      <c r="I494" s="28"/>
      <c r="J494" s="28"/>
      <c r="K494" s="28"/>
      <c r="L494" s="28"/>
      <c r="M494" s="28"/>
      <c r="N494" s="28"/>
      <c r="O494" s="28"/>
      <c r="P494" s="28"/>
    </row>
    <row r="495" spans="1:16" ht="12" customHeight="1" x14ac:dyDescent="0.2">
      <c r="A495" s="6"/>
      <c r="B495" s="19"/>
      <c r="C495" s="293" t="s">
        <v>163</v>
      </c>
      <c r="D495" s="293"/>
      <c r="E495" s="293"/>
      <c r="F495" s="293"/>
      <c r="G495" s="293"/>
      <c r="H495" s="293"/>
      <c r="I495" s="293"/>
      <c r="J495" s="293"/>
      <c r="K495" s="293"/>
      <c r="L495" s="293"/>
      <c r="M495" s="293"/>
      <c r="N495" s="293"/>
      <c r="O495" s="293"/>
      <c r="P495" s="293"/>
    </row>
    <row r="496" spans="1:16" x14ac:dyDescent="0.2">
      <c r="A496" s="6"/>
      <c r="B496" s="19"/>
      <c r="C496" s="293"/>
      <c r="D496" s="293"/>
      <c r="E496" s="293"/>
      <c r="F496" s="293"/>
      <c r="G496" s="293"/>
      <c r="H496" s="293"/>
      <c r="I496" s="293"/>
      <c r="J496" s="293"/>
      <c r="K496" s="293"/>
      <c r="L496" s="293"/>
      <c r="M496" s="293"/>
      <c r="N496" s="293"/>
      <c r="O496" s="293"/>
      <c r="P496" s="293"/>
    </row>
    <row r="497" spans="1:17" x14ac:dyDescent="0.2">
      <c r="A497" s="6"/>
      <c r="B497" s="19"/>
      <c r="C497" s="293"/>
      <c r="D497" s="293"/>
      <c r="E497" s="293"/>
      <c r="F497" s="293"/>
      <c r="G497" s="293"/>
      <c r="H497" s="293"/>
      <c r="I497" s="293"/>
      <c r="J497" s="293"/>
      <c r="K497" s="293"/>
      <c r="L497" s="293"/>
      <c r="M497" s="293"/>
      <c r="N497" s="293"/>
      <c r="O497" s="293"/>
      <c r="P497" s="293"/>
    </row>
    <row r="498" spans="1:17" x14ac:dyDescent="0.2">
      <c r="A498" s="6"/>
      <c r="B498" s="19"/>
      <c r="C498" s="102"/>
      <c r="D498" s="102"/>
      <c r="E498" s="102"/>
      <c r="F498" s="102"/>
      <c r="G498" s="102"/>
      <c r="H498" s="102"/>
      <c r="I498" s="102"/>
      <c r="J498" s="102"/>
      <c r="K498" s="102"/>
      <c r="L498" s="102"/>
      <c r="M498" s="102"/>
      <c r="N498" s="102"/>
      <c r="O498" s="102"/>
      <c r="P498" s="102"/>
    </row>
    <row r="499" spans="1:17" s="26" customFormat="1" ht="12" customHeight="1" x14ac:dyDescent="0.2">
      <c r="A499" s="30"/>
      <c r="B499" s="46" t="s">
        <v>59</v>
      </c>
      <c r="C499" s="210" t="s">
        <v>622</v>
      </c>
      <c r="D499" s="210"/>
      <c r="E499" s="210"/>
      <c r="F499" s="210"/>
      <c r="G499" s="210"/>
      <c r="H499" s="210"/>
      <c r="I499" s="210"/>
      <c r="J499" s="210"/>
      <c r="K499" s="210"/>
      <c r="L499" s="210"/>
      <c r="M499" s="210"/>
      <c r="N499" s="210"/>
      <c r="O499" s="210"/>
      <c r="P499" s="210"/>
      <c r="Q499" s="37"/>
    </row>
    <row r="500" spans="1:17" s="26" customFormat="1" ht="12" customHeight="1" x14ac:dyDescent="0.2">
      <c r="B500" s="48"/>
      <c r="C500" s="210"/>
      <c r="D500" s="210"/>
      <c r="E500" s="210"/>
      <c r="F500" s="210"/>
      <c r="G500" s="210"/>
      <c r="H500" s="210"/>
      <c r="I500" s="210"/>
      <c r="J500" s="210"/>
      <c r="K500" s="210"/>
      <c r="L500" s="210"/>
      <c r="M500" s="210"/>
      <c r="N500" s="210"/>
      <c r="O500" s="210"/>
      <c r="P500" s="210"/>
      <c r="Q500" s="37"/>
    </row>
    <row r="501" spans="1:17" s="26" customFormat="1" ht="12" customHeight="1" x14ac:dyDescent="0.2">
      <c r="B501" s="48"/>
      <c r="C501" s="210"/>
      <c r="D501" s="210"/>
      <c r="E501" s="210"/>
      <c r="F501" s="210"/>
      <c r="G501" s="210"/>
      <c r="H501" s="210"/>
      <c r="I501" s="210"/>
      <c r="J501" s="210"/>
      <c r="K501" s="210"/>
      <c r="L501" s="210"/>
      <c r="M501" s="210"/>
      <c r="N501" s="210"/>
      <c r="O501" s="210"/>
      <c r="P501" s="210"/>
      <c r="Q501" s="37"/>
    </row>
    <row r="502" spans="1:17" s="26" customFormat="1" ht="12" customHeight="1" x14ac:dyDescent="0.2">
      <c r="A502" s="30"/>
      <c r="B502" s="49"/>
      <c r="C502" s="210"/>
      <c r="D502" s="210"/>
      <c r="E502" s="210"/>
      <c r="F502" s="210"/>
      <c r="G502" s="210"/>
      <c r="H502" s="210"/>
      <c r="I502" s="210"/>
      <c r="J502" s="210"/>
      <c r="K502" s="210"/>
      <c r="L502" s="210"/>
      <c r="M502" s="210"/>
      <c r="N502" s="210"/>
      <c r="O502" s="210"/>
      <c r="P502" s="210"/>
      <c r="Q502" s="37"/>
    </row>
    <row r="503" spans="1:17" s="26" customFormat="1" ht="12" customHeight="1" x14ac:dyDescent="0.2">
      <c r="A503" s="30"/>
      <c r="B503" s="31"/>
      <c r="C503" s="30"/>
      <c r="D503" s="30"/>
      <c r="E503" s="30"/>
      <c r="F503" s="30"/>
      <c r="G503" s="30"/>
      <c r="H503" s="30"/>
      <c r="I503" s="30"/>
      <c r="J503" s="30"/>
      <c r="K503" s="30"/>
      <c r="L503" s="30"/>
      <c r="M503" s="30"/>
      <c r="N503" s="30"/>
      <c r="O503" s="30"/>
      <c r="P503" s="30"/>
      <c r="Q503" s="37"/>
    </row>
    <row r="504" spans="1:17" s="26" customFormat="1" ht="12" customHeight="1" x14ac:dyDescent="0.2">
      <c r="A504" s="30"/>
      <c r="B504" s="31"/>
      <c r="C504" s="14" t="s">
        <v>278</v>
      </c>
      <c r="D504" s="30"/>
      <c r="E504" s="30"/>
      <c r="F504" s="30"/>
      <c r="G504" s="30"/>
      <c r="H504" s="30"/>
      <c r="I504" s="30"/>
      <c r="J504" s="30"/>
      <c r="K504" s="30"/>
      <c r="L504" s="30"/>
      <c r="M504" s="30"/>
      <c r="N504" s="30"/>
      <c r="O504" s="30"/>
      <c r="P504" s="30"/>
      <c r="Q504" s="37"/>
    </row>
    <row r="505" spans="1:17" s="26" customFormat="1" ht="12" customHeight="1" x14ac:dyDescent="0.2">
      <c r="A505" s="30"/>
      <c r="B505" s="31"/>
      <c r="C505" s="30"/>
      <c r="D505" s="30"/>
      <c r="E505" s="30"/>
      <c r="F505" s="30"/>
      <c r="G505" s="30"/>
      <c r="H505" s="30"/>
      <c r="I505" s="30"/>
      <c r="J505" s="30"/>
      <c r="K505" s="30"/>
      <c r="L505" s="30"/>
      <c r="M505" s="30"/>
      <c r="N505" s="30"/>
      <c r="O505" s="30"/>
      <c r="P505" s="30"/>
      <c r="Q505" s="37"/>
    </row>
    <row r="506" spans="1:17" s="26" customFormat="1" ht="12" customHeight="1" x14ac:dyDescent="0.2">
      <c r="A506" s="30"/>
      <c r="B506" s="31"/>
      <c r="C506" s="30"/>
      <c r="D506" s="30"/>
      <c r="E506" s="30"/>
      <c r="F506" s="30"/>
      <c r="G506" s="30"/>
      <c r="H506" s="30"/>
      <c r="I506" s="30"/>
      <c r="J506" s="30"/>
      <c r="K506" s="30"/>
      <c r="L506" s="30"/>
      <c r="M506" s="30"/>
      <c r="N506" s="30"/>
      <c r="O506" s="30"/>
      <c r="P506" s="30"/>
      <c r="Q506" s="37"/>
    </row>
    <row r="507" spans="1:17" ht="12" customHeight="1" x14ac:dyDescent="0.2">
      <c r="A507" s="6"/>
      <c r="B507" s="27" t="s">
        <v>148</v>
      </c>
      <c r="C507" s="2" t="s">
        <v>623</v>
      </c>
      <c r="D507" s="6"/>
      <c r="E507" s="6"/>
      <c r="F507" s="6"/>
      <c r="G507" s="6"/>
      <c r="H507" s="6"/>
      <c r="I507" s="6"/>
      <c r="J507" s="6"/>
      <c r="K507" s="6"/>
      <c r="L507" s="6"/>
      <c r="M507" s="6"/>
      <c r="N507" s="6"/>
      <c r="O507" s="6"/>
      <c r="P507" s="6"/>
    </row>
    <row r="508" spans="1:17" ht="12" customHeight="1" x14ac:dyDescent="0.2">
      <c r="A508" s="6"/>
      <c r="B508" s="27"/>
      <c r="C508" s="2"/>
      <c r="D508" s="6"/>
      <c r="E508" s="6"/>
      <c r="F508" s="6"/>
      <c r="G508" s="6"/>
      <c r="H508" s="6"/>
      <c r="I508" s="6"/>
      <c r="J508" s="6"/>
      <c r="K508" s="6"/>
      <c r="L508" s="6"/>
      <c r="M508" s="6"/>
      <c r="N508" s="6"/>
      <c r="O508" s="6"/>
      <c r="P508" s="6"/>
    </row>
    <row r="509" spans="1:17" s="26" customFormat="1" ht="12" customHeight="1" x14ac:dyDescent="0.2">
      <c r="A509" s="35"/>
      <c r="B509" s="55" t="s">
        <v>67</v>
      </c>
      <c r="C509" s="210" t="s">
        <v>44</v>
      </c>
      <c r="D509" s="210"/>
      <c r="E509" s="210"/>
      <c r="F509" s="210"/>
      <c r="G509" s="210"/>
      <c r="H509" s="210"/>
      <c r="I509" s="210"/>
      <c r="J509" s="210"/>
      <c r="K509" s="210"/>
      <c r="L509" s="210"/>
      <c r="M509" s="210"/>
      <c r="N509" s="210"/>
      <c r="O509" s="210"/>
      <c r="P509" s="210"/>
      <c r="Q509" s="37"/>
    </row>
    <row r="510" spans="1:17" s="26" customFormat="1" ht="12" customHeight="1" x14ac:dyDescent="0.2">
      <c r="A510" s="35"/>
      <c r="B510" s="56"/>
      <c r="C510" s="210"/>
      <c r="D510" s="210"/>
      <c r="E510" s="210"/>
      <c r="F510" s="210"/>
      <c r="G510" s="210"/>
      <c r="H510" s="210"/>
      <c r="I510" s="210"/>
      <c r="J510" s="210"/>
      <c r="K510" s="210"/>
      <c r="L510" s="210"/>
      <c r="M510" s="210"/>
      <c r="N510" s="210"/>
      <c r="O510" s="210"/>
      <c r="P510" s="210"/>
      <c r="Q510" s="37"/>
    </row>
    <row r="511" spans="1:17" s="26" customFormat="1" ht="12" customHeight="1" x14ac:dyDescent="0.2">
      <c r="A511" s="35"/>
      <c r="B511" s="56"/>
      <c r="C511" s="210" t="s">
        <v>45</v>
      </c>
      <c r="D511" s="210"/>
      <c r="E511" s="210"/>
      <c r="F511" s="210"/>
      <c r="G511" s="210"/>
      <c r="H511" s="210"/>
      <c r="I511" s="210"/>
      <c r="J511" s="210"/>
      <c r="K511" s="210"/>
      <c r="L511" s="210"/>
      <c r="M511" s="210"/>
      <c r="N511" s="210"/>
      <c r="O511" s="210"/>
      <c r="P511" s="210"/>
      <c r="Q511" s="37"/>
    </row>
    <row r="512" spans="1:17" s="26" customFormat="1" ht="12" customHeight="1" x14ac:dyDescent="0.2">
      <c r="A512" s="42"/>
      <c r="B512" s="57"/>
      <c r="C512" s="210"/>
      <c r="D512" s="210"/>
      <c r="E512" s="210"/>
      <c r="F512" s="210"/>
      <c r="G512" s="210"/>
      <c r="H512" s="210"/>
      <c r="I512" s="210"/>
      <c r="J512" s="210"/>
      <c r="K512" s="210"/>
      <c r="L512" s="210"/>
      <c r="M512" s="210"/>
      <c r="N512" s="210"/>
      <c r="O512" s="210"/>
      <c r="P512" s="210"/>
      <c r="Q512" s="37"/>
    </row>
    <row r="513" spans="1:33" s="26" customFormat="1" ht="12" customHeight="1" x14ac:dyDescent="0.2">
      <c r="A513" s="42"/>
      <c r="B513" s="43"/>
      <c r="C513" s="30"/>
      <c r="D513" s="30"/>
      <c r="E513" s="30"/>
      <c r="F513" s="30"/>
      <c r="G513" s="30"/>
      <c r="H513" s="30"/>
      <c r="I513" s="30"/>
      <c r="J513" s="30"/>
      <c r="K513" s="30"/>
      <c r="L513" s="30"/>
      <c r="M513" s="30"/>
      <c r="N513" s="30"/>
      <c r="O513" s="30"/>
      <c r="P513" s="30"/>
      <c r="Q513" s="37"/>
    </row>
    <row r="514" spans="1:33" s="26" customFormat="1" ht="12" customHeight="1" x14ac:dyDescent="0.2">
      <c r="A514" s="42"/>
      <c r="B514" s="43"/>
      <c r="C514" s="14" t="s">
        <v>279</v>
      </c>
      <c r="D514" s="30"/>
      <c r="E514" s="30"/>
      <c r="F514" s="30"/>
      <c r="G514" s="30"/>
      <c r="H514" s="30"/>
      <c r="I514" s="30"/>
      <c r="J514" s="30"/>
      <c r="K514" s="30"/>
      <c r="L514" s="30"/>
      <c r="M514" s="30"/>
      <c r="N514" s="30"/>
      <c r="O514" s="30"/>
      <c r="P514" s="30"/>
      <c r="Q514" s="37"/>
    </row>
    <row r="515" spans="1:33" s="26" customFormat="1" ht="12" customHeight="1" x14ac:dyDescent="0.2">
      <c r="A515" s="42"/>
      <c r="B515" s="43"/>
      <c r="C515" s="30"/>
      <c r="D515" s="30"/>
      <c r="E515" s="30"/>
      <c r="F515" s="30"/>
      <c r="G515" s="30"/>
      <c r="H515" s="30"/>
      <c r="I515" s="30"/>
      <c r="J515" s="30"/>
      <c r="K515" s="30"/>
      <c r="L515" s="30"/>
      <c r="M515" s="30"/>
      <c r="N515" s="30"/>
      <c r="O515" s="30"/>
      <c r="P515" s="30"/>
      <c r="Q515" s="37"/>
    </row>
    <row r="516" spans="1:33" s="26" customFormat="1" ht="12" customHeight="1" x14ac:dyDescent="0.2">
      <c r="A516" s="42"/>
      <c r="B516" s="27" t="s">
        <v>148</v>
      </c>
      <c r="C516" s="2" t="s">
        <v>624</v>
      </c>
      <c r="D516" s="30"/>
      <c r="E516" s="30"/>
      <c r="F516" s="30"/>
      <c r="G516" s="30"/>
      <c r="H516" s="30"/>
      <c r="I516" s="30"/>
      <c r="J516" s="30"/>
      <c r="K516" s="30"/>
      <c r="L516" s="30"/>
      <c r="M516" s="30"/>
      <c r="N516" s="30"/>
      <c r="O516" s="30"/>
      <c r="P516" s="30"/>
      <c r="Q516" s="37"/>
    </row>
    <row r="517" spans="1:33" s="26" customFormat="1" ht="12" customHeight="1" x14ac:dyDescent="0.2">
      <c r="A517" s="42"/>
      <c r="B517" s="43"/>
      <c r="C517" s="30"/>
      <c r="D517" s="30"/>
      <c r="E517" s="30"/>
      <c r="F517" s="30"/>
      <c r="G517" s="30"/>
      <c r="H517" s="30"/>
      <c r="I517" s="30"/>
      <c r="J517" s="30"/>
      <c r="K517" s="30"/>
      <c r="L517" s="30"/>
      <c r="M517" s="30"/>
      <c r="N517" s="30"/>
      <c r="O517" s="30"/>
      <c r="P517" s="30"/>
      <c r="Q517" s="37"/>
    </row>
    <row r="518" spans="1:33" s="26" customFormat="1" ht="12" customHeight="1" x14ac:dyDescent="0.2">
      <c r="B518" s="54" t="s">
        <v>66</v>
      </c>
      <c r="C518" s="211" t="s">
        <v>46</v>
      </c>
      <c r="D518" s="211"/>
      <c r="E518" s="211"/>
      <c r="F518" s="211"/>
      <c r="G518" s="211"/>
      <c r="H518" s="211"/>
      <c r="I518" s="211"/>
      <c r="J518" s="211"/>
      <c r="K518" s="211"/>
      <c r="L518" s="211"/>
      <c r="M518" s="211"/>
      <c r="N518" s="211"/>
      <c r="O518" s="211"/>
      <c r="P518" s="211"/>
      <c r="Q518" s="37"/>
    </row>
    <row r="519" spans="1:33" s="26" customFormat="1" ht="12" customHeight="1" x14ac:dyDescent="0.2">
      <c r="A519" s="58"/>
      <c r="B519" s="48"/>
      <c r="C519" s="211"/>
      <c r="D519" s="211"/>
      <c r="E519" s="211"/>
      <c r="F519" s="211"/>
      <c r="G519" s="211"/>
      <c r="H519" s="211"/>
      <c r="I519" s="211"/>
      <c r="J519" s="211"/>
      <c r="K519" s="211"/>
      <c r="L519" s="211"/>
      <c r="M519" s="211"/>
      <c r="N519" s="211"/>
      <c r="O519" s="211"/>
      <c r="P519" s="211"/>
      <c r="Q519" s="37"/>
    </row>
    <row r="520" spans="1:33" ht="12" customHeight="1" x14ac:dyDescent="0.2">
      <c r="A520" s="2"/>
      <c r="B520" s="21"/>
      <c r="C520" s="12"/>
      <c r="D520" s="12"/>
      <c r="E520" s="12"/>
      <c r="F520" s="12"/>
      <c r="G520" s="12"/>
      <c r="H520" s="12"/>
      <c r="I520" s="12"/>
      <c r="J520" s="12"/>
      <c r="K520" s="12"/>
      <c r="L520" s="12"/>
      <c r="M520" s="12"/>
      <c r="N520" s="12"/>
      <c r="O520" s="12"/>
      <c r="P520" s="12"/>
    </row>
    <row r="521" spans="1:33" ht="12" customHeight="1" x14ac:dyDescent="0.2">
      <c r="A521" s="2"/>
      <c r="B521" s="21"/>
      <c r="C521" s="14" t="s">
        <v>280</v>
      </c>
      <c r="D521" s="12"/>
      <c r="E521" s="12"/>
      <c r="F521" s="12"/>
      <c r="G521" s="12"/>
      <c r="H521" s="12"/>
      <c r="I521" s="12"/>
      <c r="J521" s="12"/>
      <c r="K521" s="12"/>
      <c r="L521" s="12"/>
      <c r="M521" s="12"/>
      <c r="N521" s="12"/>
      <c r="O521" s="12"/>
      <c r="P521" s="12"/>
    </row>
    <row r="522" spans="1:33" ht="12" customHeight="1" x14ac:dyDescent="0.2">
      <c r="A522" s="2"/>
      <c r="B522" s="21"/>
      <c r="C522" s="12"/>
      <c r="D522" s="12"/>
      <c r="E522" s="12"/>
      <c r="F522" s="12"/>
      <c r="G522" s="12"/>
      <c r="H522" s="12"/>
      <c r="I522" s="12"/>
      <c r="J522" s="12"/>
      <c r="K522" s="12"/>
      <c r="L522" s="12"/>
      <c r="M522" s="12"/>
      <c r="N522" s="12"/>
      <c r="O522" s="12"/>
      <c r="P522" s="12"/>
    </row>
    <row r="523" spans="1:33" ht="12" customHeight="1" x14ac:dyDescent="0.2">
      <c r="A523" s="2"/>
      <c r="B523" s="21"/>
      <c r="C523" s="12"/>
      <c r="D523" s="12"/>
      <c r="E523" s="12"/>
      <c r="F523" s="12"/>
      <c r="G523" s="12"/>
      <c r="H523" s="12"/>
      <c r="I523" s="12"/>
      <c r="J523" s="12"/>
      <c r="K523" s="12"/>
      <c r="L523" s="12"/>
      <c r="M523" s="12"/>
      <c r="N523" s="12"/>
      <c r="O523" s="12"/>
      <c r="P523" s="12"/>
    </row>
    <row r="524" spans="1:33" ht="12" customHeight="1" x14ac:dyDescent="0.2">
      <c r="A524" s="14"/>
      <c r="B524" s="27" t="s">
        <v>148</v>
      </c>
      <c r="C524" s="2" t="s">
        <v>11</v>
      </c>
      <c r="D524" s="14"/>
      <c r="E524" s="14"/>
      <c r="F524" s="14"/>
      <c r="G524" s="14"/>
      <c r="H524" s="14"/>
      <c r="I524" s="14"/>
      <c r="J524" s="14"/>
      <c r="K524" s="14"/>
      <c r="L524" s="14"/>
      <c r="M524" s="14"/>
      <c r="N524" s="14"/>
      <c r="O524" s="14"/>
      <c r="P524" s="14"/>
    </row>
    <row r="525" spans="1:33" ht="12" customHeight="1" x14ac:dyDescent="0.2">
      <c r="A525" s="14"/>
      <c r="B525" s="27"/>
      <c r="C525" s="2"/>
      <c r="D525" s="14"/>
      <c r="E525" s="14"/>
      <c r="F525" s="14"/>
      <c r="G525" s="14"/>
      <c r="H525" s="14"/>
      <c r="I525" s="14"/>
      <c r="J525" s="14"/>
      <c r="K525" s="14"/>
      <c r="L525" s="14"/>
      <c r="M525" s="14"/>
      <c r="N525" s="14"/>
      <c r="O525" s="14"/>
      <c r="P525" s="14"/>
    </row>
    <row r="526" spans="1:33" s="26" customFormat="1" ht="12" customHeight="1" x14ac:dyDescent="0.2">
      <c r="A526" s="35"/>
      <c r="B526" s="55" t="s">
        <v>65</v>
      </c>
      <c r="C526" s="210" t="s">
        <v>625</v>
      </c>
      <c r="D526" s="210"/>
      <c r="E526" s="210"/>
      <c r="F526" s="210"/>
      <c r="G526" s="210"/>
      <c r="H526" s="210"/>
      <c r="I526" s="210"/>
      <c r="J526" s="210"/>
      <c r="K526" s="210"/>
      <c r="L526" s="210"/>
      <c r="M526" s="210"/>
      <c r="N526" s="210"/>
      <c r="O526" s="210"/>
      <c r="P526" s="210"/>
      <c r="Q526" s="37"/>
    </row>
    <row r="527" spans="1:33" s="26" customFormat="1" ht="12" customHeight="1" x14ac:dyDescent="0.2">
      <c r="A527" s="25"/>
      <c r="B527" s="48"/>
      <c r="C527" s="210"/>
      <c r="D527" s="210"/>
      <c r="E527" s="210"/>
      <c r="F527" s="210"/>
      <c r="G527" s="210"/>
      <c r="H527" s="210"/>
      <c r="I527" s="210"/>
      <c r="J527" s="210"/>
      <c r="K527" s="210"/>
      <c r="L527" s="210"/>
      <c r="M527" s="210"/>
      <c r="N527" s="210"/>
      <c r="O527" s="210"/>
      <c r="P527" s="210"/>
      <c r="Q527" s="37"/>
      <c r="S527" s="7"/>
      <c r="T527" s="7"/>
      <c r="U527" s="7"/>
      <c r="V527" s="7"/>
      <c r="W527" s="7"/>
      <c r="X527" s="7"/>
      <c r="Y527" s="7"/>
      <c r="Z527" s="7"/>
      <c r="AA527" s="7"/>
      <c r="AB527" s="7"/>
      <c r="AC527" s="7"/>
      <c r="AD527" s="7"/>
      <c r="AE527" s="7"/>
      <c r="AF527" s="7"/>
      <c r="AG527" s="7"/>
    </row>
    <row r="528" spans="1:33" s="26" customFormat="1" ht="12" customHeight="1" x14ac:dyDescent="0.2">
      <c r="A528" s="25"/>
      <c r="B528" s="37"/>
      <c r="C528" s="30"/>
      <c r="D528" s="30"/>
      <c r="E528" s="30"/>
      <c r="F528" s="30"/>
      <c r="G528" s="30"/>
      <c r="H528" s="30"/>
      <c r="I528" s="30"/>
      <c r="J528" s="30"/>
      <c r="K528" s="30"/>
      <c r="L528" s="30"/>
      <c r="M528" s="30"/>
      <c r="N528" s="30"/>
      <c r="O528" s="30"/>
      <c r="P528" s="30"/>
      <c r="Q528" s="37"/>
      <c r="S528" s="7"/>
      <c r="T528" s="7"/>
      <c r="U528" s="7"/>
      <c r="V528" s="7"/>
      <c r="W528" s="7"/>
      <c r="X528" s="7"/>
      <c r="Y528" s="7"/>
      <c r="Z528" s="7"/>
      <c r="AA528" s="7"/>
      <c r="AB528" s="7"/>
      <c r="AC528" s="7"/>
      <c r="AD528" s="7"/>
      <c r="AE528" s="7"/>
      <c r="AF528" s="7"/>
      <c r="AG528" s="7"/>
    </row>
    <row r="529" spans="1:33" s="26" customFormat="1" ht="12" customHeight="1" x14ac:dyDescent="0.2">
      <c r="A529" s="25"/>
      <c r="B529" s="37"/>
      <c r="C529" s="14" t="s">
        <v>281</v>
      </c>
      <c r="D529" s="30"/>
      <c r="E529" s="30"/>
      <c r="F529" s="30"/>
      <c r="G529" s="30"/>
      <c r="H529" s="30"/>
      <c r="I529" s="30"/>
      <c r="J529" s="30"/>
      <c r="K529" s="30"/>
      <c r="L529" s="30"/>
      <c r="M529" s="30"/>
      <c r="N529" s="30"/>
      <c r="O529" s="30"/>
      <c r="P529" s="30"/>
      <c r="Q529" s="37"/>
      <c r="S529" s="7"/>
      <c r="T529" s="7"/>
      <c r="U529" s="7"/>
      <c r="V529" s="7"/>
      <c r="W529" s="7"/>
      <c r="X529" s="7"/>
      <c r="Y529" s="7"/>
      <c r="Z529" s="7"/>
      <c r="AA529" s="7"/>
      <c r="AB529" s="7"/>
      <c r="AC529" s="7"/>
      <c r="AD529" s="7"/>
      <c r="AE529" s="7"/>
      <c r="AF529" s="7"/>
      <c r="AG529" s="7"/>
    </row>
    <row r="530" spans="1:33" s="26" customFormat="1" ht="12" customHeight="1" x14ac:dyDescent="0.2">
      <c r="A530" s="25"/>
      <c r="B530" s="37"/>
      <c r="C530" s="30"/>
      <c r="D530" s="30"/>
      <c r="E530" s="30"/>
      <c r="F530" s="30"/>
      <c r="G530" s="30"/>
      <c r="H530" s="30"/>
      <c r="I530" s="30"/>
      <c r="J530" s="30"/>
      <c r="K530" s="30"/>
      <c r="L530" s="30"/>
      <c r="M530" s="30"/>
      <c r="N530" s="30"/>
      <c r="O530" s="30"/>
      <c r="P530" s="30"/>
      <c r="Q530" s="37"/>
      <c r="S530" s="7"/>
      <c r="T530" s="7"/>
      <c r="U530" s="7"/>
      <c r="V530" s="7"/>
      <c r="W530" s="7"/>
      <c r="X530" s="7"/>
      <c r="Y530" s="7"/>
      <c r="Z530" s="7"/>
      <c r="AA530" s="7"/>
      <c r="AB530" s="7"/>
      <c r="AC530" s="7"/>
      <c r="AD530" s="7"/>
      <c r="AE530" s="7"/>
      <c r="AF530" s="7"/>
      <c r="AG530" s="7"/>
    </row>
    <row r="531" spans="1:33" s="26" customFormat="1" ht="12" customHeight="1" x14ac:dyDescent="0.2">
      <c r="A531" s="41"/>
      <c r="B531" s="59" t="s">
        <v>64</v>
      </c>
      <c r="C531" s="60" t="s">
        <v>626</v>
      </c>
      <c r="D531" s="61"/>
      <c r="E531" s="61"/>
      <c r="F531" s="61"/>
      <c r="G531" s="61"/>
      <c r="H531" s="61"/>
      <c r="I531" s="61"/>
      <c r="J531" s="61"/>
      <c r="K531" s="61"/>
      <c r="L531" s="61"/>
      <c r="M531" s="61"/>
      <c r="N531" s="61"/>
      <c r="O531" s="61"/>
      <c r="P531" s="61"/>
      <c r="Q531" s="37"/>
      <c r="S531" s="7"/>
      <c r="T531" s="7"/>
      <c r="U531" s="7"/>
      <c r="V531" s="7"/>
      <c r="W531" s="7"/>
      <c r="X531" s="7"/>
      <c r="Y531" s="7"/>
      <c r="Z531" s="7"/>
      <c r="AA531" s="7"/>
      <c r="AB531" s="7"/>
      <c r="AC531" s="7"/>
      <c r="AD531" s="7"/>
      <c r="AE531" s="7"/>
      <c r="AF531" s="7"/>
      <c r="AG531" s="7"/>
    </row>
    <row r="532" spans="1:33" ht="12" customHeight="1" x14ac:dyDescent="0.2">
      <c r="A532" s="12"/>
      <c r="B532" s="24"/>
      <c r="C532" s="15"/>
      <c r="D532" s="12"/>
      <c r="E532" s="12"/>
      <c r="F532" s="12"/>
      <c r="G532" s="12"/>
      <c r="H532" s="12"/>
      <c r="I532" s="12"/>
      <c r="J532" s="12"/>
      <c r="K532" s="12"/>
      <c r="L532" s="12"/>
      <c r="M532" s="12"/>
      <c r="N532" s="12"/>
      <c r="O532" s="12"/>
      <c r="P532" s="12"/>
    </row>
    <row r="533" spans="1:33" ht="12" customHeight="1" x14ac:dyDescent="0.2">
      <c r="A533" s="12"/>
      <c r="B533" s="24"/>
      <c r="C533" s="14" t="s">
        <v>282</v>
      </c>
      <c r="D533" s="12"/>
      <c r="E533" s="12"/>
      <c r="F533" s="12"/>
      <c r="G533" s="12"/>
      <c r="H533" s="12"/>
      <c r="I533" s="12"/>
      <c r="J533" s="12"/>
      <c r="K533" s="12"/>
      <c r="L533" s="12"/>
      <c r="M533" s="12"/>
      <c r="N533" s="12"/>
      <c r="O533" s="12"/>
      <c r="P533" s="12"/>
    </row>
    <row r="534" spans="1:33" ht="12" customHeight="1" x14ac:dyDescent="0.2">
      <c r="A534" s="12"/>
      <c r="B534" s="24"/>
      <c r="C534" s="15"/>
      <c r="D534" s="12"/>
      <c r="E534" s="12"/>
      <c r="F534" s="12"/>
      <c r="G534" s="12"/>
      <c r="H534" s="12"/>
      <c r="I534" s="12"/>
      <c r="J534" s="12"/>
      <c r="K534" s="12"/>
      <c r="L534" s="12"/>
      <c r="M534" s="12"/>
      <c r="N534" s="12"/>
      <c r="O534" s="12"/>
      <c r="P534" s="12"/>
    </row>
    <row r="535" spans="1:33" ht="12" customHeight="1" x14ac:dyDescent="0.2">
      <c r="A535" s="12"/>
      <c r="B535" s="27" t="s">
        <v>148</v>
      </c>
      <c r="C535" s="2" t="s">
        <v>12</v>
      </c>
      <c r="D535" s="12"/>
      <c r="E535" s="12"/>
      <c r="F535" s="12"/>
      <c r="G535" s="12"/>
      <c r="H535" s="12"/>
      <c r="I535" s="12"/>
      <c r="J535" s="12"/>
      <c r="K535" s="12"/>
      <c r="L535" s="12"/>
      <c r="M535" s="12"/>
      <c r="N535" s="12"/>
      <c r="O535" s="12"/>
      <c r="P535" s="12"/>
    </row>
    <row r="536" spans="1:33" ht="12" customHeight="1" x14ac:dyDescent="0.2">
      <c r="A536" s="12"/>
      <c r="B536" s="27"/>
      <c r="C536" s="2"/>
      <c r="D536" s="12"/>
      <c r="E536" s="12"/>
      <c r="F536" s="12"/>
      <c r="G536" s="12"/>
      <c r="H536" s="12"/>
      <c r="I536" s="12"/>
      <c r="J536" s="12"/>
      <c r="K536" s="12"/>
      <c r="L536" s="12"/>
      <c r="M536" s="12"/>
      <c r="N536" s="12"/>
      <c r="O536" s="12"/>
      <c r="P536" s="12"/>
    </row>
    <row r="537" spans="1:33" s="26" customFormat="1" x14ac:dyDescent="0.2">
      <c r="B537" s="54" t="s">
        <v>63</v>
      </c>
      <c r="C537" s="211" t="s">
        <v>47</v>
      </c>
      <c r="D537" s="211"/>
      <c r="E537" s="211"/>
      <c r="F537" s="211"/>
      <c r="G537" s="211"/>
      <c r="H537" s="211"/>
      <c r="I537" s="211"/>
      <c r="J537" s="211"/>
      <c r="K537" s="211"/>
      <c r="L537" s="211"/>
      <c r="M537" s="211"/>
      <c r="N537" s="211"/>
      <c r="O537" s="211"/>
      <c r="P537" s="211"/>
      <c r="Q537" s="37"/>
      <c r="S537" s="7"/>
      <c r="T537" s="7"/>
      <c r="U537" s="7"/>
      <c r="V537" s="7"/>
      <c r="W537" s="7"/>
      <c r="X537" s="7"/>
      <c r="Y537" s="7"/>
      <c r="Z537" s="7"/>
      <c r="AA537" s="7"/>
      <c r="AB537" s="7"/>
      <c r="AC537" s="7"/>
      <c r="AD537" s="7"/>
      <c r="AE537" s="7"/>
      <c r="AF537" s="7"/>
      <c r="AG537" s="7"/>
    </row>
    <row r="538" spans="1:33" s="26" customFormat="1" x14ac:dyDescent="0.2">
      <c r="B538" s="54"/>
      <c r="C538" s="211"/>
      <c r="D538" s="211"/>
      <c r="E538" s="211"/>
      <c r="F538" s="211"/>
      <c r="G538" s="211"/>
      <c r="H538" s="211"/>
      <c r="I538" s="211"/>
      <c r="J538" s="211"/>
      <c r="K538" s="211"/>
      <c r="L538" s="211"/>
      <c r="M538" s="211"/>
      <c r="N538" s="211"/>
      <c r="O538" s="211"/>
      <c r="P538" s="211"/>
      <c r="Q538" s="37"/>
      <c r="S538" s="7"/>
      <c r="T538" s="7"/>
      <c r="U538" s="7"/>
      <c r="V538" s="7"/>
      <c r="W538" s="7"/>
      <c r="X538" s="7"/>
      <c r="Y538" s="7"/>
      <c r="Z538" s="7"/>
      <c r="AA538" s="7"/>
      <c r="AB538" s="7"/>
      <c r="AC538" s="7"/>
      <c r="AD538" s="7"/>
      <c r="AE538" s="7"/>
      <c r="AF538" s="7"/>
      <c r="AG538" s="7"/>
    </row>
    <row r="539" spans="1:33" s="26" customFormat="1" x14ac:dyDescent="0.2">
      <c r="A539" s="30"/>
      <c r="B539" s="49"/>
      <c r="C539" s="211"/>
      <c r="D539" s="211"/>
      <c r="E539" s="211"/>
      <c r="F539" s="211"/>
      <c r="G539" s="211"/>
      <c r="H539" s="211"/>
      <c r="I539" s="211"/>
      <c r="J539" s="211"/>
      <c r="K539" s="211"/>
      <c r="L539" s="211"/>
      <c r="M539" s="211"/>
      <c r="N539" s="211"/>
      <c r="O539" s="211"/>
      <c r="P539" s="211"/>
      <c r="Q539" s="37"/>
      <c r="S539" s="7"/>
      <c r="T539" s="7"/>
      <c r="U539" s="7"/>
      <c r="V539" s="7"/>
      <c r="W539" s="7"/>
      <c r="X539" s="7"/>
      <c r="Y539" s="7"/>
      <c r="Z539" s="7"/>
      <c r="AA539" s="7"/>
      <c r="AB539" s="7"/>
      <c r="AC539" s="7"/>
      <c r="AD539" s="7"/>
      <c r="AE539" s="7"/>
      <c r="AF539" s="7"/>
      <c r="AG539" s="7"/>
    </row>
    <row r="540" spans="1:33" s="26" customFormat="1" ht="12" customHeight="1" x14ac:dyDescent="0.2">
      <c r="A540" s="30"/>
      <c r="B540" s="31"/>
      <c r="C540" s="41"/>
      <c r="D540" s="41"/>
      <c r="E540" s="41"/>
      <c r="F540" s="41"/>
      <c r="G540" s="41"/>
      <c r="H540" s="41"/>
      <c r="I540" s="41"/>
      <c r="J540" s="41"/>
      <c r="K540" s="41"/>
      <c r="L540" s="41"/>
      <c r="M540" s="41"/>
      <c r="N540" s="41"/>
      <c r="O540" s="41"/>
      <c r="P540" s="41"/>
      <c r="Q540" s="37"/>
      <c r="S540" s="7"/>
      <c r="T540" s="7"/>
      <c r="U540" s="7"/>
      <c r="V540" s="7"/>
      <c r="W540" s="7"/>
      <c r="X540" s="7"/>
      <c r="Y540" s="7"/>
      <c r="Z540" s="7"/>
      <c r="AA540" s="7"/>
      <c r="AB540" s="7"/>
      <c r="AC540" s="7"/>
      <c r="AD540" s="7"/>
      <c r="AE540" s="7"/>
      <c r="AF540" s="7"/>
      <c r="AG540" s="7"/>
    </row>
    <row r="541" spans="1:33" s="26" customFormat="1" ht="12" customHeight="1" x14ac:dyDescent="0.2">
      <c r="A541" s="30"/>
      <c r="B541" s="31"/>
      <c r="C541" s="113" t="s">
        <v>277</v>
      </c>
      <c r="D541" s="302" t="s">
        <v>283</v>
      </c>
      <c r="E541" s="303"/>
      <c r="F541" s="303"/>
      <c r="G541" s="114" t="s">
        <v>284</v>
      </c>
      <c r="H541" s="303" t="s">
        <v>285</v>
      </c>
      <c r="I541" s="303"/>
      <c r="J541" s="303" t="s">
        <v>286</v>
      </c>
      <c r="K541" s="303"/>
      <c r="L541" s="303" t="s">
        <v>287</v>
      </c>
      <c r="M541" s="303"/>
      <c r="N541" s="113" t="s">
        <v>288</v>
      </c>
      <c r="O541" s="41"/>
      <c r="P541" s="41"/>
      <c r="Q541" s="37"/>
      <c r="S541" s="7"/>
      <c r="T541" s="7"/>
      <c r="U541" s="7"/>
      <c r="V541" s="7"/>
      <c r="W541" s="7"/>
      <c r="X541" s="7"/>
      <c r="Y541" s="7"/>
      <c r="Z541" s="7"/>
      <c r="AA541" s="7"/>
      <c r="AB541" s="7"/>
      <c r="AC541" s="7"/>
      <c r="AD541" s="7"/>
      <c r="AE541" s="7"/>
      <c r="AF541" s="7"/>
      <c r="AG541" s="7"/>
    </row>
    <row r="542" spans="1:33" s="26" customFormat="1" ht="12" customHeight="1" x14ac:dyDescent="0.2">
      <c r="A542" s="30"/>
      <c r="B542" s="31"/>
      <c r="C542" s="104">
        <v>1230</v>
      </c>
      <c r="D542" s="105" t="s">
        <v>518</v>
      </c>
      <c r="E542" s="106"/>
      <c r="F542" s="107"/>
      <c r="G542" s="178">
        <v>224757645.18000001</v>
      </c>
      <c r="H542" s="115"/>
      <c r="I542" s="116"/>
      <c r="J542" s="281"/>
      <c r="K542" s="281"/>
      <c r="L542" s="281"/>
      <c r="M542" s="281"/>
      <c r="N542" s="108"/>
      <c r="O542" s="41"/>
      <c r="P542" s="41"/>
      <c r="Q542" s="37"/>
      <c r="S542" s="7"/>
      <c r="T542" s="7"/>
      <c r="U542" s="7"/>
      <c r="V542" s="7"/>
      <c r="W542" s="7"/>
      <c r="X542" s="7"/>
      <c r="Y542" s="7"/>
      <c r="Z542" s="7"/>
      <c r="AA542" s="7"/>
      <c r="AB542" s="7"/>
      <c r="AC542" s="7"/>
      <c r="AD542" s="7"/>
      <c r="AE542" s="7"/>
      <c r="AF542" s="7"/>
      <c r="AG542" s="7"/>
    </row>
    <row r="543" spans="1:33" s="26" customFormat="1" ht="12" customHeight="1" x14ac:dyDescent="0.2">
      <c r="A543" s="30"/>
      <c r="B543" s="31"/>
      <c r="C543" s="109">
        <v>1231</v>
      </c>
      <c r="D543" s="109" t="s">
        <v>520</v>
      </c>
      <c r="E543" s="106"/>
      <c r="F543" s="107"/>
      <c r="G543" s="179">
        <v>136880540.22999999</v>
      </c>
      <c r="H543" s="294"/>
      <c r="I543" s="295"/>
      <c r="J543" s="281"/>
      <c r="K543" s="281"/>
      <c r="L543" s="281"/>
      <c r="M543" s="281"/>
      <c r="N543" s="108"/>
      <c r="O543" s="41"/>
      <c r="P543" s="41"/>
      <c r="Q543" s="37"/>
      <c r="S543" s="7"/>
      <c r="T543" s="7"/>
      <c r="U543" s="7"/>
      <c r="V543" s="7"/>
      <c r="W543" s="7"/>
      <c r="X543" s="7"/>
      <c r="Y543" s="7"/>
      <c r="Z543" s="7"/>
      <c r="AA543" s="7"/>
      <c r="AB543" s="7"/>
      <c r="AC543" s="7"/>
      <c r="AD543" s="7"/>
      <c r="AE543" s="7"/>
      <c r="AF543" s="7"/>
      <c r="AG543" s="7"/>
    </row>
    <row r="544" spans="1:33" s="26" customFormat="1" ht="12" customHeight="1" x14ac:dyDescent="0.2">
      <c r="A544" s="30"/>
      <c r="B544" s="31"/>
      <c r="C544" s="109">
        <v>1232</v>
      </c>
      <c r="D544" s="109" t="s">
        <v>521</v>
      </c>
      <c r="E544" s="106"/>
      <c r="F544" s="107"/>
      <c r="G544" s="179">
        <v>0</v>
      </c>
      <c r="H544" s="294"/>
      <c r="I544" s="295"/>
      <c r="J544" s="281"/>
      <c r="K544" s="281"/>
      <c r="L544" s="281" t="s">
        <v>289</v>
      </c>
      <c r="M544" s="281"/>
      <c r="N544" s="110">
        <v>0.02</v>
      </c>
      <c r="O544" s="41"/>
      <c r="P544" s="41"/>
      <c r="Q544" s="37"/>
      <c r="S544" s="7"/>
      <c r="T544" s="7"/>
      <c r="U544" s="7"/>
      <c r="V544" s="7"/>
      <c r="W544" s="7"/>
      <c r="X544" s="7"/>
      <c r="Y544" s="7"/>
      <c r="Z544" s="7"/>
      <c r="AA544" s="7"/>
      <c r="AB544" s="7"/>
      <c r="AC544" s="7"/>
      <c r="AD544" s="7"/>
      <c r="AE544" s="7"/>
      <c r="AF544" s="7"/>
      <c r="AG544" s="7"/>
    </row>
    <row r="545" spans="1:33" s="26" customFormat="1" ht="12" customHeight="1" x14ac:dyDescent="0.2">
      <c r="A545" s="30"/>
      <c r="B545" s="31"/>
      <c r="C545" s="111">
        <v>1233</v>
      </c>
      <c r="D545" s="109" t="s">
        <v>522</v>
      </c>
      <c r="E545" s="106"/>
      <c r="F545" s="107"/>
      <c r="G545" s="179">
        <v>54100672.299999997</v>
      </c>
      <c r="H545" s="294"/>
      <c r="I545" s="295"/>
      <c r="J545" s="281"/>
      <c r="K545" s="281"/>
      <c r="L545" s="281" t="s">
        <v>289</v>
      </c>
      <c r="M545" s="281"/>
      <c r="N545" s="112">
        <v>3.3000000000000002E-2</v>
      </c>
      <c r="O545" s="41"/>
      <c r="P545" s="41"/>
      <c r="Q545" s="37"/>
      <c r="S545" s="7"/>
      <c r="T545" s="7"/>
      <c r="U545" s="7"/>
      <c r="V545" s="7"/>
      <c r="W545" s="7"/>
      <c r="X545" s="7"/>
      <c r="Y545" s="7"/>
      <c r="Z545" s="7"/>
      <c r="AA545" s="7"/>
      <c r="AB545" s="7"/>
      <c r="AC545" s="7"/>
      <c r="AD545" s="7"/>
      <c r="AE545" s="7"/>
      <c r="AF545" s="7"/>
      <c r="AG545" s="7"/>
    </row>
    <row r="546" spans="1:33" s="26" customFormat="1" ht="12" customHeight="1" x14ac:dyDescent="0.2">
      <c r="A546" s="30"/>
      <c r="B546" s="31"/>
      <c r="C546" s="111">
        <v>1234</v>
      </c>
      <c r="D546" s="109" t="s">
        <v>523</v>
      </c>
      <c r="E546" s="106"/>
      <c r="F546" s="107"/>
      <c r="G546" s="179">
        <v>5357390.08</v>
      </c>
      <c r="H546" s="294"/>
      <c r="I546" s="295"/>
      <c r="J546" s="281"/>
      <c r="K546" s="281"/>
      <c r="L546" s="281"/>
      <c r="M546" s="281"/>
      <c r="N546" s="108"/>
      <c r="O546" s="41"/>
      <c r="P546" s="41"/>
      <c r="Q546" s="37"/>
      <c r="S546" s="7"/>
      <c r="T546" s="7"/>
      <c r="U546" s="7"/>
      <c r="V546" s="7"/>
      <c r="W546" s="7"/>
      <c r="X546" s="7"/>
      <c r="Y546" s="7"/>
      <c r="Z546" s="7"/>
      <c r="AA546" s="7"/>
      <c r="AB546" s="7"/>
      <c r="AC546" s="7"/>
      <c r="AD546" s="7"/>
      <c r="AE546" s="7"/>
      <c r="AF546" s="7"/>
      <c r="AG546" s="7"/>
    </row>
    <row r="547" spans="1:33" s="26" customFormat="1" ht="12" customHeight="1" x14ac:dyDescent="0.2">
      <c r="A547" s="30"/>
      <c r="B547" s="31"/>
      <c r="C547" s="111">
        <v>1235</v>
      </c>
      <c r="D547" s="109" t="s">
        <v>524</v>
      </c>
      <c r="E547" s="106"/>
      <c r="F547" s="107"/>
      <c r="G547" s="179">
        <v>17666222.670000002</v>
      </c>
      <c r="H547" s="294"/>
      <c r="I547" s="295"/>
      <c r="J547" s="281"/>
      <c r="K547" s="281"/>
      <c r="L547" s="281"/>
      <c r="M547" s="281"/>
      <c r="N547" s="108"/>
      <c r="O547" s="41"/>
      <c r="P547" s="41"/>
      <c r="Q547" s="37"/>
      <c r="S547" s="7"/>
      <c r="T547" s="7"/>
      <c r="U547" s="7"/>
      <c r="V547" s="7"/>
      <c r="W547" s="7"/>
      <c r="X547" s="7"/>
      <c r="Y547" s="7"/>
      <c r="Z547" s="7"/>
      <c r="AA547" s="7"/>
      <c r="AB547" s="7"/>
      <c r="AC547" s="7"/>
      <c r="AD547" s="7"/>
      <c r="AE547" s="7"/>
      <c r="AF547" s="7"/>
      <c r="AG547" s="7"/>
    </row>
    <row r="548" spans="1:33" s="26" customFormat="1" ht="12" customHeight="1" x14ac:dyDescent="0.2">
      <c r="A548" s="30"/>
      <c r="B548" s="31"/>
      <c r="C548" s="111">
        <v>1236</v>
      </c>
      <c r="D548" s="109" t="s">
        <v>525</v>
      </c>
      <c r="E548" s="106"/>
      <c r="F548" s="107"/>
      <c r="G548" s="179">
        <v>10752819.9</v>
      </c>
      <c r="H548" s="294"/>
      <c r="I548" s="295"/>
      <c r="J548" s="281"/>
      <c r="K548" s="281"/>
      <c r="L548" s="281"/>
      <c r="M548" s="281"/>
      <c r="N548" s="108"/>
      <c r="O548" s="41"/>
      <c r="P548" s="41"/>
      <c r="Q548" s="37"/>
      <c r="S548" s="7"/>
      <c r="T548" s="7"/>
      <c r="U548" s="7"/>
      <c r="V548" s="7"/>
      <c r="W548" s="7"/>
      <c r="X548" s="7"/>
      <c r="Y548" s="7"/>
      <c r="Z548" s="7"/>
      <c r="AA548" s="7"/>
      <c r="AB548" s="7"/>
      <c r="AC548" s="7"/>
      <c r="AD548" s="7"/>
      <c r="AE548" s="7"/>
      <c r="AF548" s="7"/>
      <c r="AG548" s="7"/>
    </row>
    <row r="549" spans="1:33" s="26" customFormat="1" ht="12" customHeight="1" x14ac:dyDescent="0.2">
      <c r="A549" s="30"/>
      <c r="B549" s="31"/>
      <c r="C549" s="111">
        <v>1239</v>
      </c>
      <c r="D549" s="109" t="s">
        <v>526</v>
      </c>
      <c r="E549" s="106"/>
      <c r="F549" s="107"/>
      <c r="G549" s="179">
        <v>0</v>
      </c>
      <c r="H549" s="294"/>
      <c r="I549" s="295"/>
      <c r="J549" s="281"/>
      <c r="K549" s="281"/>
      <c r="L549" s="281"/>
      <c r="M549" s="281"/>
      <c r="N549" s="108"/>
      <c r="O549" s="41"/>
      <c r="P549" s="41"/>
      <c r="Q549" s="37"/>
      <c r="S549" s="7"/>
      <c r="T549" s="7"/>
      <c r="U549" s="7"/>
      <c r="V549" s="7"/>
      <c r="W549" s="7"/>
      <c r="X549" s="7"/>
      <c r="Y549" s="7"/>
      <c r="Z549" s="7"/>
      <c r="AA549" s="7"/>
      <c r="AB549" s="7"/>
      <c r="AC549" s="7"/>
      <c r="AD549" s="7"/>
      <c r="AE549" s="7"/>
      <c r="AF549" s="7"/>
      <c r="AG549" s="7"/>
    </row>
    <row r="550" spans="1:33" s="26" customFormat="1" ht="12" customHeight="1" x14ac:dyDescent="0.2">
      <c r="A550" s="30"/>
      <c r="B550" s="31"/>
      <c r="C550" s="167">
        <v>1240</v>
      </c>
      <c r="D550" s="105" t="s">
        <v>527</v>
      </c>
      <c r="E550" s="106"/>
      <c r="F550" s="107"/>
      <c r="G550" s="178">
        <v>64695719.219999999</v>
      </c>
      <c r="H550" s="276">
        <v>0</v>
      </c>
      <c r="I550" s="277"/>
      <c r="J550" s="276">
        <v>14482161.779999999</v>
      </c>
      <c r="K550" s="277"/>
      <c r="L550" s="281"/>
      <c r="M550" s="281"/>
      <c r="N550" s="108"/>
      <c r="O550" s="41"/>
      <c r="P550" s="41"/>
      <c r="Q550" s="37"/>
      <c r="S550" s="7"/>
      <c r="T550" s="7"/>
      <c r="U550" s="7"/>
      <c r="V550" s="7"/>
      <c r="W550" s="7"/>
      <c r="X550" s="7"/>
      <c r="Y550" s="7"/>
      <c r="Z550" s="7"/>
      <c r="AA550" s="7"/>
      <c r="AB550" s="7"/>
      <c r="AC550" s="7"/>
      <c r="AD550" s="7"/>
      <c r="AE550" s="7"/>
      <c r="AF550" s="7"/>
      <c r="AG550" s="7"/>
    </row>
    <row r="551" spans="1:33" s="26" customFormat="1" ht="12" customHeight="1" x14ac:dyDescent="0.2">
      <c r="A551" s="30"/>
      <c r="B551" s="31"/>
      <c r="C551" s="111">
        <v>1241</v>
      </c>
      <c r="D551" s="109" t="s">
        <v>529</v>
      </c>
      <c r="E551" s="106"/>
      <c r="F551" s="107"/>
      <c r="G551" s="179">
        <v>4621439.3899999997</v>
      </c>
      <c r="H551" s="276">
        <v>0</v>
      </c>
      <c r="I551" s="277"/>
      <c r="J551" s="276">
        <v>1498235.07</v>
      </c>
      <c r="K551" s="277"/>
      <c r="L551" s="281" t="s">
        <v>289</v>
      </c>
      <c r="M551" s="281"/>
      <c r="N551" s="110">
        <v>0.1</v>
      </c>
      <c r="O551" s="41"/>
      <c r="P551" s="41"/>
      <c r="Q551" s="37"/>
      <c r="S551" s="7"/>
      <c r="T551" s="7"/>
      <c r="U551" s="7"/>
      <c r="V551" s="7"/>
      <c r="W551" s="7"/>
      <c r="X551" s="7"/>
      <c r="Y551" s="7"/>
      <c r="Z551" s="7"/>
      <c r="AA551" s="7"/>
      <c r="AB551" s="7"/>
      <c r="AC551" s="7"/>
      <c r="AD551" s="7"/>
      <c r="AE551" s="7"/>
      <c r="AF551" s="7"/>
      <c r="AG551" s="7"/>
    </row>
    <row r="552" spans="1:33" s="26" customFormat="1" ht="12" customHeight="1" x14ac:dyDescent="0.2">
      <c r="A552" s="30"/>
      <c r="B552" s="31"/>
      <c r="C552" s="111">
        <v>1242</v>
      </c>
      <c r="D552" s="109" t="s">
        <v>530</v>
      </c>
      <c r="E552" s="106"/>
      <c r="F552" s="107"/>
      <c r="G552" s="179">
        <v>457620.85</v>
      </c>
      <c r="H552" s="276">
        <v>0</v>
      </c>
      <c r="I552" s="277"/>
      <c r="J552" s="276">
        <v>123636.46</v>
      </c>
      <c r="K552" s="277"/>
      <c r="L552" s="281" t="s">
        <v>289</v>
      </c>
      <c r="M552" s="281"/>
      <c r="N552" s="110">
        <v>0.1</v>
      </c>
      <c r="O552" s="41"/>
      <c r="P552" s="41"/>
      <c r="Q552" s="37"/>
      <c r="S552" s="7"/>
      <c r="T552" s="7"/>
      <c r="U552" s="7"/>
      <c r="V552" s="7"/>
      <c r="W552" s="7"/>
      <c r="X552" s="7"/>
      <c r="Y552" s="7"/>
      <c r="Z552" s="7"/>
      <c r="AA552" s="7"/>
      <c r="AB552" s="7"/>
      <c r="AC552" s="7"/>
      <c r="AD552" s="7"/>
      <c r="AE552" s="7"/>
      <c r="AF552" s="7"/>
      <c r="AG552" s="7"/>
    </row>
    <row r="553" spans="1:33" s="26" customFormat="1" ht="12" customHeight="1" x14ac:dyDescent="0.2">
      <c r="A553" s="30"/>
      <c r="B553" s="31"/>
      <c r="C553" s="111">
        <v>1243</v>
      </c>
      <c r="D553" s="109" t="s">
        <v>531</v>
      </c>
      <c r="E553" s="106"/>
      <c r="F553" s="107"/>
      <c r="G553" s="179">
        <v>12</v>
      </c>
      <c r="H553" s="276">
        <v>0</v>
      </c>
      <c r="I553" s="277"/>
      <c r="J553" s="276">
        <v>0</v>
      </c>
      <c r="K553" s="277"/>
      <c r="L553" s="281" t="s">
        <v>289</v>
      </c>
      <c r="M553" s="281"/>
      <c r="N553" s="110">
        <v>0.1</v>
      </c>
      <c r="O553" s="41"/>
      <c r="P553" s="41"/>
      <c r="Q553" s="37"/>
      <c r="S553" s="7"/>
      <c r="T553" s="7"/>
      <c r="U553" s="7"/>
      <c r="V553" s="7"/>
      <c r="W553" s="7"/>
      <c r="X553" s="7"/>
      <c r="Y553" s="7"/>
      <c r="Z553" s="7"/>
      <c r="AA553" s="7"/>
      <c r="AB553" s="7"/>
      <c r="AC553" s="7"/>
      <c r="AD553" s="7"/>
      <c r="AE553" s="7"/>
      <c r="AF553" s="7"/>
      <c r="AG553" s="7"/>
    </row>
    <row r="554" spans="1:33" s="26" customFormat="1" ht="12" customHeight="1" x14ac:dyDescent="0.2">
      <c r="A554" s="30"/>
      <c r="B554" s="31"/>
      <c r="C554" s="111">
        <v>1244</v>
      </c>
      <c r="D554" s="109" t="s">
        <v>532</v>
      </c>
      <c r="E554" s="106"/>
      <c r="F554" s="107"/>
      <c r="G554" s="179">
        <v>15185000.32</v>
      </c>
      <c r="H554" s="276">
        <v>0</v>
      </c>
      <c r="I554" s="277"/>
      <c r="J554" s="276">
        <v>8105964.9800000004</v>
      </c>
      <c r="K554" s="277"/>
      <c r="L554" s="281" t="s">
        <v>289</v>
      </c>
      <c r="M554" s="281"/>
      <c r="N554" s="110">
        <v>0.2</v>
      </c>
      <c r="O554" s="41"/>
      <c r="P554" s="41"/>
      <c r="Q554" s="37"/>
      <c r="S554" s="7"/>
      <c r="T554" s="7"/>
      <c r="U554" s="7"/>
      <c r="V554" s="7"/>
      <c r="W554" s="7"/>
      <c r="X554" s="7"/>
      <c r="Y554" s="7"/>
      <c r="Z554" s="7"/>
      <c r="AA554" s="7"/>
      <c r="AB554" s="7"/>
      <c r="AC554" s="7"/>
      <c r="AD554" s="7"/>
      <c r="AE554" s="7"/>
      <c r="AF554" s="7"/>
      <c r="AG554" s="7"/>
    </row>
    <row r="555" spans="1:33" s="26" customFormat="1" ht="12" customHeight="1" x14ac:dyDescent="0.2">
      <c r="A555" s="30"/>
      <c r="B555" s="31"/>
      <c r="C555" s="111">
        <v>1245</v>
      </c>
      <c r="D555" s="109" t="s">
        <v>533</v>
      </c>
      <c r="E555" s="106"/>
      <c r="F555" s="107"/>
      <c r="G555" s="179">
        <v>1800013</v>
      </c>
      <c r="H555" s="276">
        <v>0</v>
      </c>
      <c r="I555" s="277"/>
      <c r="J555" s="276">
        <v>360000</v>
      </c>
      <c r="K555" s="277"/>
      <c r="L555" s="281" t="s">
        <v>289</v>
      </c>
      <c r="M555" s="281"/>
      <c r="N555" s="110">
        <v>0.1</v>
      </c>
      <c r="O555" s="41"/>
      <c r="P555" s="41"/>
      <c r="Q555" s="37"/>
      <c r="S555" s="7"/>
      <c r="T555" s="7"/>
      <c r="U555" s="7"/>
      <c r="V555" s="7"/>
      <c r="W555" s="7"/>
      <c r="X555" s="7"/>
      <c r="Y555" s="7"/>
      <c r="Z555" s="7"/>
      <c r="AA555" s="7"/>
      <c r="AB555" s="7"/>
      <c r="AC555" s="7"/>
      <c r="AD555" s="7"/>
      <c r="AE555" s="7"/>
      <c r="AF555" s="7"/>
      <c r="AG555" s="7"/>
    </row>
    <row r="556" spans="1:33" s="26" customFormat="1" ht="12" customHeight="1" x14ac:dyDescent="0.2">
      <c r="A556" s="30"/>
      <c r="B556" s="31"/>
      <c r="C556" s="111">
        <v>1246</v>
      </c>
      <c r="D556" s="109" t="s">
        <v>534</v>
      </c>
      <c r="E556" s="106"/>
      <c r="F556" s="107"/>
      <c r="G556" s="179">
        <v>42631633.659999996</v>
      </c>
      <c r="H556" s="276">
        <v>0</v>
      </c>
      <c r="I556" s="277"/>
      <c r="J556" s="276">
        <v>4394325.2699999996</v>
      </c>
      <c r="K556" s="277"/>
      <c r="L556" s="281" t="s">
        <v>289</v>
      </c>
      <c r="M556" s="281"/>
      <c r="N556" s="110">
        <v>0.1</v>
      </c>
      <c r="O556" s="41"/>
      <c r="P556" s="41"/>
      <c r="Q556" s="37"/>
      <c r="S556" s="7"/>
      <c r="T556" s="7"/>
      <c r="U556" s="7"/>
      <c r="V556" s="7"/>
      <c r="W556" s="7"/>
      <c r="X556" s="7"/>
      <c r="Y556" s="7"/>
      <c r="Z556" s="7"/>
      <c r="AA556" s="7"/>
      <c r="AB556" s="7"/>
      <c r="AC556" s="7"/>
      <c r="AD556" s="7"/>
      <c r="AE556" s="7"/>
      <c r="AF556" s="7"/>
      <c r="AG556" s="7"/>
    </row>
    <row r="557" spans="1:33" s="26" customFormat="1" ht="12" customHeight="1" x14ac:dyDescent="0.2">
      <c r="A557" s="30"/>
      <c r="B557" s="31"/>
      <c r="C557" s="111">
        <v>1247</v>
      </c>
      <c r="D557" s="109" t="s">
        <v>535</v>
      </c>
      <c r="E557" s="106"/>
      <c r="F557" s="107"/>
      <c r="G557" s="179">
        <v>0</v>
      </c>
      <c r="H557" s="276">
        <v>0</v>
      </c>
      <c r="I557" s="277"/>
      <c r="J557" s="276">
        <v>0</v>
      </c>
      <c r="K557" s="277"/>
      <c r="L557" s="281"/>
      <c r="M557" s="281"/>
      <c r="N557" s="108"/>
      <c r="O557" s="41"/>
      <c r="P557" s="41"/>
      <c r="Q557" s="37"/>
      <c r="S557" s="7"/>
      <c r="T557" s="7"/>
      <c r="U557" s="7"/>
      <c r="V557" s="7"/>
      <c r="W557" s="7"/>
      <c r="X557" s="7"/>
      <c r="Y557" s="7"/>
      <c r="Z557" s="7"/>
      <c r="AA557" s="7"/>
      <c r="AB557" s="7"/>
      <c r="AC557" s="7"/>
      <c r="AD557" s="7"/>
      <c r="AE557" s="7"/>
      <c r="AF557" s="7"/>
      <c r="AG557" s="7"/>
    </row>
    <row r="558" spans="1:33" s="26" customFormat="1" ht="12" customHeight="1" x14ac:dyDescent="0.2">
      <c r="A558" s="30"/>
      <c r="B558" s="31"/>
      <c r="C558" s="111">
        <v>1248</v>
      </c>
      <c r="D558" s="109" t="s">
        <v>536</v>
      </c>
      <c r="E558" s="106"/>
      <c r="F558" s="107"/>
      <c r="G558" s="179">
        <v>0</v>
      </c>
      <c r="H558" s="276">
        <v>0</v>
      </c>
      <c r="I558" s="277"/>
      <c r="J558" s="276">
        <v>0</v>
      </c>
      <c r="K558" s="277"/>
      <c r="L558" s="281"/>
      <c r="M558" s="281"/>
      <c r="N558" s="108"/>
      <c r="O558" s="41"/>
      <c r="P558" s="41"/>
      <c r="Q558" s="37"/>
      <c r="S558" s="7"/>
      <c r="T558" s="7"/>
      <c r="U558" s="7"/>
      <c r="V558" s="7"/>
      <c r="W558" s="7"/>
      <c r="X558" s="7"/>
      <c r="Y558" s="7"/>
      <c r="Z558" s="7"/>
      <c r="AA558" s="7"/>
      <c r="AB558" s="7"/>
      <c r="AC558" s="7"/>
      <c r="AD558" s="7"/>
      <c r="AE558" s="7"/>
      <c r="AF558" s="7"/>
      <c r="AG558" s="7"/>
    </row>
    <row r="559" spans="1:33" s="26" customFormat="1" ht="12" customHeight="1" x14ac:dyDescent="0.2">
      <c r="A559" s="30"/>
      <c r="B559" s="31"/>
      <c r="C559" s="41"/>
      <c r="D559" s="41"/>
      <c r="E559" s="41"/>
      <c r="F559" s="41"/>
      <c r="G559" s="41"/>
      <c r="H559" s="41"/>
      <c r="I559" s="41"/>
      <c r="J559" s="41"/>
      <c r="K559" s="41"/>
      <c r="L559" s="41"/>
      <c r="M559" s="41"/>
      <c r="N559" s="41"/>
      <c r="O559" s="41"/>
      <c r="P559" s="41"/>
      <c r="Q559" s="37"/>
      <c r="S559" s="7"/>
      <c r="T559" s="7"/>
      <c r="U559" s="7"/>
      <c r="V559" s="7"/>
      <c r="W559" s="7"/>
      <c r="X559" s="7"/>
      <c r="Y559" s="7"/>
      <c r="Z559" s="7"/>
      <c r="AA559" s="7"/>
      <c r="AB559" s="7"/>
      <c r="AC559" s="7"/>
      <c r="AD559" s="7"/>
      <c r="AE559" s="7"/>
      <c r="AF559" s="7"/>
      <c r="AG559" s="7"/>
    </row>
    <row r="560" spans="1:33" s="26" customFormat="1" ht="12" customHeight="1" x14ac:dyDescent="0.2">
      <c r="B560" s="37"/>
      <c r="C560" s="195"/>
      <c r="D560" s="195"/>
      <c r="E560" s="195"/>
      <c r="F560" s="195"/>
      <c r="G560" s="195"/>
      <c r="H560" s="195"/>
      <c r="I560" s="195"/>
      <c r="J560" s="195"/>
      <c r="K560" s="195"/>
      <c r="L560" s="195"/>
      <c r="M560" s="195"/>
      <c r="N560" s="195"/>
      <c r="O560" s="195"/>
      <c r="P560" s="195"/>
      <c r="Q560" s="37"/>
      <c r="S560" s="7"/>
      <c r="T560" s="7"/>
      <c r="U560" s="7"/>
      <c r="V560" s="7"/>
      <c r="W560" s="7"/>
      <c r="X560" s="7"/>
      <c r="Y560" s="7"/>
      <c r="Z560" s="7"/>
      <c r="AA560" s="7"/>
      <c r="AB560" s="7"/>
      <c r="AC560" s="7"/>
      <c r="AD560" s="7"/>
      <c r="AE560" s="7"/>
      <c r="AF560" s="7"/>
      <c r="AG560" s="7"/>
    </row>
    <row r="561" spans="1:33" ht="12" customHeight="1" x14ac:dyDescent="0.2">
      <c r="B561" s="21"/>
      <c r="C561" s="32" t="s">
        <v>165</v>
      </c>
      <c r="D561" s="12"/>
      <c r="E561" s="12"/>
      <c r="F561" s="12"/>
      <c r="G561" s="12"/>
      <c r="H561" s="12"/>
      <c r="I561" s="12"/>
      <c r="J561" s="12"/>
      <c r="K561" s="12"/>
      <c r="L561" s="12"/>
      <c r="M561" s="12"/>
      <c r="N561" s="12"/>
      <c r="O561" s="12"/>
      <c r="P561" s="12"/>
    </row>
    <row r="562" spans="1:33" ht="12" customHeight="1" x14ac:dyDescent="0.2">
      <c r="B562" s="21"/>
      <c r="C562" s="32"/>
      <c r="D562" s="12"/>
      <c r="E562" s="12"/>
      <c r="F562" s="12"/>
      <c r="G562" s="12"/>
      <c r="H562" s="12"/>
      <c r="I562" s="12"/>
      <c r="J562" s="12"/>
      <c r="K562" s="12"/>
      <c r="L562" s="12"/>
      <c r="M562" s="12"/>
      <c r="N562" s="12"/>
      <c r="O562" s="12"/>
      <c r="P562" s="12"/>
    </row>
    <row r="563" spans="1:33" ht="12" customHeight="1" x14ac:dyDescent="0.2">
      <c r="B563" s="21"/>
      <c r="C563" s="28" t="s">
        <v>166</v>
      </c>
      <c r="D563" s="12"/>
      <c r="E563" s="12"/>
      <c r="F563" s="12"/>
      <c r="G563" s="12"/>
      <c r="H563" s="12"/>
      <c r="I563" s="12"/>
      <c r="J563" s="12"/>
      <c r="K563" s="12"/>
      <c r="L563" s="12"/>
      <c r="M563" s="12"/>
      <c r="N563" s="12"/>
      <c r="O563" s="12"/>
      <c r="P563" s="12"/>
    </row>
    <row r="564" spans="1:33" ht="12" customHeight="1" x14ac:dyDescent="0.2">
      <c r="B564" s="21"/>
      <c r="C564" s="12"/>
      <c r="D564" s="12"/>
      <c r="E564" s="12"/>
      <c r="F564" s="12"/>
      <c r="G564" s="12"/>
      <c r="H564" s="12"/>
      <c r="I564" s="12"/>
      <c r="J564" s="12"/>
      <c r="K564" s="12"/>
      <c r="L564" s="12"/>
      <c r="M564" s="12"/>
      <c r="N564" s="12"/>
      <c r="O564" s="12"/>
      <c r="P564" s="12"/>
    </row>
    <row r="565" spans="1:33" ht="12" customHeight="1" x14ac:dyDescent="0.2">
      <c r="B565" s="21"/>
      <c r="C565" s="282" t="s">
        <v>150</v>
      </c>
      <c r="D565" s="283"/>
      <c r="E565" s="283"/>
      <c r="F565" s="283"/>
      <c r="G565" s="283"/>
      <c r="H565" s="283"/>
      <c r="I565" s="283"/>
      <c r="J565" s="284"/>
      <c r="K565" s="285">
        <v>2023</v>
      </c>
      <c r="L565" s="285"/>
      <c r="M565" s="285"/>
      <c r="N565" s="285">
        <v>2022</v>
      </c>
      <c r="O565" s="285"/>
      <c r="P565" s="285"/>
    </row>
    <row r="566" spans="1:33" ht="12" customHeight="1" x14ac:dyDescent="0.2">
      <c r="B566" s="21"/>
      <c r="C566" s="200" t="s">
        <v>520</v>
      </c>
      <c r="D566" s="200"/>
      <c r="E566" s="200"/>
      <c r="F566" s="200"/>
      <c r="G566" s="200"/>
      <c r="H566" s="200"/>
      <c r="I566" s="200"/>
      <c r="J566" s="200"/>
      <c r="K566" s="202">
        <v>136880540.22999999</v>
      </c>
      <c r="L566" s="202"/>
      <c r="M566" s="202"/>
      <c r="N566" s="201">
        <v>31441110.539999999</v>
      </c>
      <c r="O566" s="202"/>
      <c r="P566" s="202"/>
    </row>
    <row r="567" spans="1:33" ht="12" customHeight="1" x14ac:dyDescent="0.2">
      <c r="B567" s="21"/>
      <c r="C567" s="200" t="s">
        <v>521</v>
      </c>
      <c r="D567" s="200"/>
      <c r="E567" s="200"/>
      <c r="F567" s="200"/>
      <c r="G567" s="200"/>
      <c r="H567" s="200"/>
      <c r="I567" s="200"/>
      <c r="J567" s="200"/>
      <c r="K567" s="202">
        <v>0</v>
      </c>
      <c r="L567" s="202"/>
      <c r="M567" s="202"/>
      <c r="N567" s="201">
        <v>0</v>
      </c>
      <c r="O567" s="202"/>
      <c r="P567" s="202"/>
    </row>
    <row r="568" spans="1:33" ht="12" customHeight="1" x14ac:dyDescent="0.2">
      <c r="B568" s="21"/>
      <c r="C568" s="200" t="s">
        <v>522</v>
      </c>
      <c r="D568" s="200"/>
      <c r="E568" s="200"/>
      <c r="F568" s="200"/>
      <c r="G568" s="200"/>
      <c r="H568" s="200"/>
      <c r="I568" s="200"/>
      <c r="J568" s="200"/>
      <c r="K568" s="202">
        <v>54100672.299999997</v>
      </c>
      <c r="L568" s="202"/>
      <c r="M568" s="202"/>
      <c r="N568" s="201">
        <v>53535811.799999997</v>
      </c>
      <c r="O568" s="202"/>
      <c r="P568" s="202"/>
    </row>
    <row r="569" spans="1:33" ht="12" customHeight="1" x14ac:dyDescent="0.2">
      <c r="B569" s="21"/>
      <c r="C569" s="200" t="s">
        <v>523</v>
      </c>
      <c r="D569" s="200"/>
      <c r="E569" s="200"/>
      <c r="F569" s="200"/>
      <c r="G569" s="200"/>
      <c r="H569" s="200"/>
      <c r="I569" s="200"/>
      <c r="J569" s="200"/>
      <c r="K569" s="202">
        <v>5357390.08</v>
      </c>
      <c r="L569" s="202"/>
      <c r="M569" s="202"/>
      <c r="N569" s="201">
        <v>5357390.08</v>
      </c>
      <c r="O569" s="202"/>
      <c r="P569" s="202"/>
    </row>
    <row r="570" spans="1:33" ht="12" customHeight="1" x14ac:dyDescent="0.2">
      <c r="B570" s="21"/>
      <c r="C570" s="200" t="s">
        <v>524</v>
      </c>
      <c r="D570" s="200"/>
      <c r="E570" s="200"/>
      <c r="F570" s="200"/>
      <c r="G570" s="200"/>
      <c r="H570" s="200"/>
      <c r="I570" s="200"/>
      <c r="J570" s="200"/>
      <c r="K570" s="202">
        <v>17666222.670000002</v>
      </c>
      <c r="L570" s="202"/>
      <c r="M570" s="202"/>
      <c r="N570" s="201">
        <v>0</v>
      </c>
      <c r="O570" s="202"/>
      <c r="P570" s="202"/>
    </row>
    <row r="571" spans="1:33" ht="12" customHeight="1" x14ac:dyDescent="0.2">
      <c r="B571" s="21"/>
      <c r="C571" s="200" t="s">
        <v>525</v>
      </c>
      <c r="D571" s="200"/>
      <c r="E571" s="200"/>
      <c r="F571" s="200"/>
      <c r="G571" s="200"/>
      <c r="H571" s="200"/>
      <c r="I571" s="200"/>
      <c r="J571" s="200"/>
      <c r="K571" s="202">
        <v>10752819.9</v>
      </c>
      <c r="L571" s="202"/>
      <c r="M571" s="202"/>
      <c r="N571" s="201">
        <v>2376927.71</v>
      </c>
      <c r="O571" s="202"/>
      <c r="P571" s="202"/>
    </row>
    <row r="572" spans="1:33" ht="12" customHeight="1" x14ac:dyDescent="0.2">
      <c r="B572" s="21"/>
      <c r="C572" s="200" t="s">
        <v>526</v>
      </c>
      <c r="D572" s="200"/>
      <c r="E572" s="200"/>
      <c r="F572" s="200"/>
      <c r="G572" s="200"/>
      <c r="H572" s="200"/>
      <c r="I572" s="200"/>
      <c r="J572" s="200"/>
      <c r="K572" s="202">
        <v>0</v>
      </c>
      <c r="L572" s="202"/>
      <c r="M572" s="202"/>
      <c r="N572" s="201">
        <v>0</v>
      </c>
      <c r="O572" s="202"/>
      <c r="P572" s="202"/>
    </row>
    <row r="573" spans="1:33" ht="12" customHeight="1" x14ac:dyDescent="0.2">
      <c r="B573" s="21"/>
      <c r="C573" s="169"/>
      <c r="D573" s="170"/>
      <c r="E573" s="170"/>
      <c r="F573" s="170"/>
      <c r="G573" s="170"/>
      <c r="H573" s="170"/>
      <c r="I573" s="170"/>
      <c r="J573" s="171"/>
      <c r="K573" s="168"/>
      <c r="L573" s="168"/>
      <c r="M573" s="168"/>
      <c r="N573" s="168"/>
      <c r="O573" s="168"/>
      <c r="P573" s="168"/>
    </row>
    <row r="574" spans="1:33" ht="12" customHeight="1" x14ac:dyDescent="0.2">
      <c r="B574" s="21"/>
      <c r="C574" s="259" t="s">
        <v>519</v>
      </c>
      <c r="D574" s="260"/>
      <c r="E574" s="260"/>
      <c r="F574" s="260"/>
      <c r="G574" s="260"/>
      <c r="H574" s="260"/>
      <c r="I574" s="260"/>
      <c r="J574" s="261"/>
      <c r="K574" s="209">
        <f>SUM(K566:M572)</f>
        <v>224757645.17999998</v>
      </c>
      <c r="L574" s="209"/>
      <c r="M574" s="209"/>
      <c r="N574" s="209">
        <f>SUM(N566:P572)</f>
        <v>92711240.129999995</v>
      </c>
      <c r="O574" s="209"/>
      <c r="P574" s="209"/>
    </row>
    <row r="575" spans="1:33" ht="12" customHeight="1" x14ac:dyDescent="0.2">
      <c r="B575" s="21"/>
      <c r="C575" s="12"/>
      <c r="D575" s="33"/>
      <c r="E575" s="33"/>
      <c r="F575" s="33"/>
      <c r="G575" s="33"/>
      <c r="H575" s="33"/>
      <c r="I575" s="33"/>
      <c r="J575" s="33"/>
      <c r="K575" s="33"/>
      <c r="L575" s="34"/>
      <c r="M575" s="34"/>
      <c r="N575" s="34"/>
      <c r="O575" s="34"/>
      <c r="P575" s="34"/>
    </row>
    <row r="576" spans="1:33" s="26" customFormat="1" ht="12" customHeight="1" x14ac:dyDescent="0.2">
      <c r="A576" s="25"/>
      <c r="B576" s="54" t="s">
        <v>62</v>
      </c>
      <c r="C576" s="211" t="s">
        <v>48</v>
      </c>
      <c r="D576" s="211"/>
      <c r="E576" s="211"/>
      <c r="F576" s="211"/>
      <c r="G576" s="211"/>
      <c r="H576" s="211"/>
      <c r="I576" s="211"/>
      <c r="J576" s="211"/>
      <c r="K576" s="211"/>
      <c r="L576" s="211"/>
      <c r="M576" s="211"/>
      <c r="N576" s="211"/>
      <c r="O576" s="211"/>
      <c r="P576" s="211"/>
      <c r="Q576" s="37"/>
      <c r="S576" s="7"/>
      <c r="T576" s="7"/>
      <c r="U576" s="7"/>
      <c r="V576" s="7"/>
      <c r="W576" s="7"/>
      <c r="X576" s="7"/>
      <c r="Y576" s="7"/>
      <c r="Z576" s="7"/>
      <c r="AA576" s="7"/>
      <c r="AB576" s="7"/>
      <c r="AC576" s="7"/>
      <c r="AD576" s="7"/>
      <c r="AE576" s="7"/>
      <c r="AF576" s="7"/>
      <c r="AG576" s="7"/>
    </row>
    <row r="577" spans="2:33" s="26" customFormat="1" ht="12" customHeight="1" x14ac:dyDescent="0.2">
      <c r="B577" s="48"/>
      <c r="C577" s="211"/>
      <c r="D577" s="211"/>
      <c r="E577" s="211"/>
      <c r="F577" s="211"/>
      <c r="G577" s="211"/>
      <c r="H577" s="211"/>
      <c r="I577" s="211"/>
      <c r="J577" s="211"/>
      <c r="K577" s="211"/>
      <c r="L577" s="211"/>
      <c r="M577" s="211"/>
      <c r="N577" s="211"/>
      <c r="O577" s="211"/>
      <c r="P577" s="211"/>
      <c r="Q577" s="37"/>
      <c r="S577" s="7"/>
      <c r="T577" s="7"/>
      <c r="U577" s="7"/>
      <c r="V577" s="7"/>
      <c r="W577" s="7"/>
      <c r="X577" s="7"/>
      <c r="Y577" s="7"/>
      <c r="Z577" s="7"/>
      <c r="AA577" s="7"/>
      <c r="AB577" s="7"/>
      <c r="AC577" s="7"/>
      <c r="AD577" s="7"/>
      <c r="AE577" s="7"/>
      <c r="AF577" s="7"/>
      <c r="AG577" s="7"/>
    </row>
    <row r="578" spans="2:33" s="26" customFormat="1" ht="12" customHeight="1" x14ac:dyDescent="0.2">
      <c r="B578" s="48"/>
      <c r="C578" s="192"/>
      <c r="D578" s="192"/>
      <c r="E578" s="192"/>
      <c r="F578" s="192"/>
      <c r="G578" s="192"/>
      <c r="H578" s="192"/>
      <c r="I578" s="192"/>
      <c r="J578" s="192"/>
      <c r="K578" s="192"/>
      <c r="L578" s="192"/>
      <c r="M578" s="192"/>
      <c r="N578" s="192"/>
      <c r="O578" s="192"/>
      <c r="P578" s="192"/>
      <c r="Q578" s="37"/>
      <c r="S578" s="7"/>
      <c r="T578" s="7"/>
      <c r="U578" s="7"/>
      <c r="V578" s="7"/>
      <c r="W578" s="7"/>
      <c r="X578" s="7"/>
      <c r="Y578" s="7"/>
      <c r="Z578" s="7"/>
      <c r="AA578" s="7"/>
      <c r="AB578" s="7"/>
      <c r="AC578" s="7"/>
      <c r="AD578" s="7"/>
      <c r="AE578" s="7"/>
      <c r="AF578" s="7"/>
      <c r="AG578" s="7"/>
    </row>
    <row r="579" spans="2:33" ht="12" customHeight="1" x14ac:dyDescent="0.2">
      <c r="B579" s="21"/>
      <c r="C579" s="29" t="s">
        <v>167</v>
      </c>
      <c r="D579" s="33"/>
      <c r="E579" s="33"/>
      <c r="F579" s="33"/>
      <c r="G579" s="33"/>
      <c r="H579" s="33"/>
      <c r="I579" s="33"/>
      <c r="J579" s="33"/>
      <c r="K579" s="33"/>
      <c r="L579" s="34"/>
      <c r="M579" s="34"/>
      <c r="N579" s="34"/>
      <c r="O579" s="34"/>
      <c r="P579" s="34"/>
    </row>
    <row r="580" spans="2:33" ht="12" customHeight="1" x14ac:dyDescent="0.2">
      <c r="B580" s="21"/>
      <c r="C580" s="29"/>
      <c r="D580" s="33"/>
      <c r="E580" s="33"/>
      <c r="F580" s="33"/>
      <c r="G580" s="33"/>
      <c r="H580" s="33"/>
      <c r="I580" s="33"/>
      <c r="J580" s="33"/>
      <c r="K580" s="33"/>
      <c r="L580" s="34"/>
      <c r="M580" s="34"/>
      <c r="N580" s="34"/>
      <c r="O580" s="34"/>
      <c r="P580" s="34"/>
    </row>
    <row r="581" spans="2:33" ht="12" customHeight="1" x14ac:dyDescent="0.2">
      <c r="B581" s="21"/>
      <c r="C581" s="28" t="s">
        <v>166</v>
      </c>
      <c r="D581" s="33"/>
      <c r="E581" s="33"/>
      <c r="F581" s="33"/>
      <c r="G581" s="33"/>
      <c r="H581" s="33"/>
      <c r="I581" s="33"/>
      <c r="J581" s="33"/>
      <c r="K581" s="33"/>
      <c r="L581" s="34"/>
      <c r="M581" s="34"/>
      <c r="N581" s="34"/>
      <c r="O581" s="34"/>
      <c r="P581" s="34"/>
    </row>
    <row r="582" spans="2:33" ht="12" customHeight="1" x14ac:dyDescent="0.2">
      <c r="B582" s="21"/>
      <c r="C582" s="12"/>
      <c r="D582" s="33"/>
      <c r="E582" s="33"/>
      <c r="F582" s="33"/>
      <c r="G582" s="33"/>
      <c r="H582" s="33"/>
      <c r="I582" s="33"/>
      <c r="J582" s="33"/>
      <c r="K582" s="33"/>
      <c r="L582" s="34"/>
      <c r="M582" s="34"/>
      <c r="N582" s="34"/>
      <c r="O582" s="34"/>
      <c r="P582" s="34"/>
    </row>
    <row r="583" spans="2:33" ht="12" customHeight="1" x14ac:dyDescent="0.2">
      <c r="B583" s="21"/>
      <c r="D583" s="203" t="s">
        <v>150</v>
      </c>
      <c r="E583" s="203"/>
      <c r="F583" s="203"/>
      <c r="G583" s="203"/>
      <c r="H583" s="203"/>
      <c r="I583" s="203"/>
      <c r="J583" s="285">
        <v>2023</v>
      </c>
      <c r="K583" s="285"/>
      <c r="L583" s="285"/>
      <c r="M583" s="285">
        <v>2022</v>
      </c>
      <c r="N583" s="285"/>
      <c r="O583" s="285"/>
    </row>
    <row r="584" spans="2:33" ht="12" customHeight="1" x14ac:dyDescent="0.2">
      <c r="B584" s="21"/>
      <c r="D584" s="200" t="s">
        <v>529</v>
      </c>
      <c r="E584" s="200"/>
      <c r="F584" s="200"/>
      <c r="G584" s="200"/>
      <c r="H584" s="200"/>
      <c r="I584" s="200"/>
      <c r="J584" s="202">
        <v>4621439.3899999997</v>
      </c>
      <c r="K584" s="202"/>
      <c r="L584" s="202"/>
      <c r="M584" s="201">
        <v>3523165.91</v>
      </c>
      <c r="N584" s="202"/>
      <c r="O584" s="202"/>
    </row>
    <row r="585" spans="2:33" ht="12" customHeight="1" x14ac:dyDescent="0.2">
      <c r="B585" s="21"/>
      <c r="D585" s="200" t="s">
        <v>530</v>
      </c>
      <c r="E585" s="200"/>
      <c r="F585" s="200"/>
      <c r="G585" s="200"/>
      <c r="H585" s="200"/>
      <c r="I585" s="200"/>
      <c r="J585" s="202">
        <v>457620.85</v>
      </c>
      <c r="K585" s="202"/>
      <c r="L585" s="202"/>
      <c r="M585" s="201">
        <v>206463.77</v>
      </c>
      <c r="N585" s="202"/>
      <c r="O585" s="202"/>
    </row>
    <row r="586" spans="2:33" ht="12" customHeight="1" x14ac:dyDescent="0.2">
      <c r="B586" s="21"/>
      <c r="D586" s="200" t="s">
        <v>531</v>
      </c>
      <c r="E586" s="200"/>
      <c r="F586" s="200"/>
      <c r="G586" s="200"/>
      <c r="H586" s="200"/>
      <c r="I586" s="200"/>
      <c r="J586" s="202">
        <v>12</v>
      </c>
      <c r="K586" s="202"/>
      <c r="L586" s="202"/>
      <c r="M586" s="201">
        <v>12</v>
      </c>
      <c r="N586" s="202"/>
      <c r="O586" s="202"/>
    </row>
    <row r="587" spans="2:33" ht="12" customHeight="1" x14ac:dyDescent="0.2">
      <c r="B587" s="21"/>
      <c r="D587" s="200" t="s">
        <v>532</v>
      </c>
      <c r="E587" s="200"/>
      <c r="F587" s="200"/>
      <c r="G587" s="200"/>
      <c r="H587" s="200"/>
      <c r="I587" s="200"/>
      <c r="J587" s="202">
        <v>15185000.32</v>
      </c>
      <c r="K587" s="202"/>
      <c r="L587" s="202"/>
      <c r="M587" s="201">
        <v>15354936.32</v>
      </c>
      <c r="N587" s="202"/>
      <c r="O587" s="202"/>
    </row>
    <row r="588" spans="2:33" ht="12" customHeight="1" x14ac:dyDescent="0.2">
      <c r="B588" s="21"/>
      <c r="D588" s="200" t="s">
        <v>533</v>
      </c>
      <c r="E588" s="200"/>
      <c r="F588" s="200"/>
      <c r="G588" s="200"/>
      <c r="H588" s="200"/>
      <c r="I588" s="200"/>
      <c r="J588" s="202">
        <v>1800013</v>
      </c>
      <c r="K588" s="202"/>
      <c r="L588" s="202"/>
      <c r="M588" s="201">
        <v>1800013</v>
      </c>
      <c r="N588" s="202"/>
      <c r="O588" s="202"/>
    </row>
    <row r="589" spans="2:33" ht="12" customHeight="1" x14ac:dyDescent="0.2">
      <c r="B589" s="21"/>
      <c r="D589" s="200" t="s">
        <v>534</v>
      </c>
      <c r="E589" s="200"/>
      <c r="F589" s="200"/>
      <c r="G589" s="200"/>
      <c r="H589" s="200"/>
      <c r="I589" s="200"/>
      <c r="J589" s="202">
        <v>42631633.659999996</v>
      </c>
      <c r="K589" s="202"/>
      <c r="L589" s="202"/>
      <c r="M589" s="201">
        <v>21934535.27</v>
      </c>
      <c r="N589" s="202"/>
      <c r="O589" s="202"/>
    </row>
    <row r="590" spans="2:33" ht="12" customHeight="1" x14ac:dyDescent="0.2">
      <c r="B590" s="21"/>
      <c r="D590" s="200" t="s">
        <v>535</v>
      </c>
      <c r="E590" s="200"/>
      <c r="F590" s="200"/>
      <c r="G590" s="200"/>
      <c r="H590" s="200"/>
      <c r="I590" s="200"/>
      <c r="J590" s="201">
        <v>0</v>
      </c>
      <c r="K590" s="202"/>
      <c r="L590" s="202"/>
      <c r="M590" s="201">
        <v>0</v>
      </c>
      <c r="N590" s="202"/>
      <c r="O590" s="202"/>
    </row>
    <row r="591" spans="2:33" ht="12" customHeight="1" x14ac:dyDescent="0.2">
      <c r="B591" s="21"/>
      <c r="D591" s="200" t="s">
        <v>536</v>
      </c>
      <c r="E591" s="200"/>
      <c r="F591" s="200"/>
      <c r="G591" s="200"/>
      <c r="H591" s="200"/>
      <c r="I591" s="200"/>
      <c r="J591" s="201">
        <v>0</v>
      </c>
      <c r="K591" s="202"/>
      <c r="L591" s="202"/>
      <c r="M591" s="201">
        <v>0</v>
      </c>
      <c r="N591" s="202"/>
      <c r="O591" s="202"/>
    </row>
    <row r="592" spans="2:33" ht="12" customHeight="1" x14ac:dyDescent="0.2">
      <c r="B592" s="21"/>
      <c r="D592" s="275" t="s">
        <v>528</v>
      </c>
      <c r="E592" s="275"/>
      <c r="F592" s="275"/>
      <c r="G592" s="275"/>
      <c r="H592" s="275"/>
      <c r="I592" s="275"/>
      <c r="J592" s="209">
        <f>SUM(J584:L591)</f>
        <v>64695719.219999999</v>
      </c>
      <c r="K592" s="209"/>
      <c r="L592" s="209"/>
      <c r="M592" s="209">
        <f>SUM(M584:O591)</f>
        <v>42819126.269999996</v>
      </c>
      <c r="N592" s="209"/>
      <c r="O592" s="209"/>
    </row>
    <row r="593" spans="1:16" ht="12" customHeight="1" x14ac:dyDescent="0.2">
      <c r="B593" s="21"/>
      <c r="D593" s="200" t="s">
        <v>537</v>
      </c>
      <c r="E593" s="200"/>
      <c r="F593" s="200"/>
      <c r="G593" s="200"/>
      <c r="H593" s="200"/>
      <c r="I593" s="200"/>
      <c r="J593" s="201">
        <v>137071.6</v>
      </c>
      <c r="K593" s="202"/>
      <c r="L593" s="202"/>
      <c r="M593" s="201">
        <v>2963.68</v>
      </c>
      <c r="N593" s="202"/>
      <c r="O593" s="202"/>
    </row>
    <row r="594" spans="1:16" ht="12" customHeight="1" x14ac:dyDescent="0.2">
      <c r="B594" s="21"/>
      <c r="D594" s="200" t="s">
        <v>538</v>
      </c>
      <c r="E594" s="200"/>
      <c r="F594" s="200"/>
      <c r="G594" s="200"/>
      <c r="H594" s="200"/>
      <c r="I594" s="200"/>
      <c r="J594" s="201">
        <v>0</v>
      </c>
      <c r="K594" s="202"/>
      <c r="L594" s="202"/>
      <c r="M594" s="201">
        <v>0</v>
      </c>
      <c r="N594" s="202"/>
      <c r="O594" s="202"/>
    </row>
    <row r="595" spans="1:16" ht="12" customHeight="1" x14ac:dyDescent="0.2">
      <c r="B595" s="21"/>
      <c r="D595" s="275" t="s">
        <v>539</v>
      </c>
      <c r="E595" s="275"/>
      <c r="F595" s="275"/>
      <c r="G595" s="275"/>
      <c r="H595" s="275"/>
      <c r="I595" s="275"/>
      <c r="J595" s="209">
        <f>SUM(J593:L594)</f>
        <v>137071.6</v>
      </c>
      <c r="K595" s="209"/>
      <c r="L595" s="209"/>
      <c r="M595" s="209">
        <f>SUM(M593:O594)</f>
        <v>2963.68</v>
      </c>
      <c r="N595" s="209"/>
      <c r="O595" s="209"/>
    </row>
    <row r="596" spans="1:16" ht="12" customHeight="1" x14ac:dyDescent="0.2">
      <c r="B596" s="21"/>
      <c r="D596" s="200" t="s">
        <v>541</v>
      </c>
      <c r="E596" s="200"/>
      <c r="F596" s="200"/>
      <c r="G596" s="200"/>
      <c r="H596" s="200"/>
      <c r="I596" s="200"/>
      <c r="J596" s="202">
        <v>14482161.779999999</v>
      </c>
      <c r="K596" s="202"/>
      <c r="L596" s="202"/>
      <c r="M596" s="201">
        <v>11359742.619999999</v>
      </c>
      <c r="N596" s="202"/>
      <c r="O596" s="202"/>
    </row>
    <row r="597" spans="1:16" ht="12" customHeight="1" x14ac:dyDescent="0.2">
      <c r="B597" s="21"/>
      <c r="D597" s="200" t="s">
        <v>542</v>
      </c>
      <c r="E597" s="200"/>
      <c r="F597" s="200"/>
      <c r="G597" s="200"/>
      <c r="H597" s="200"/>
      <c r="I597" s="200"/>
      <c r="J597" s="201">
        <v>1396.85</v>
      </c>
      <c r="K597" s="202"/>
      <c r="L597" s="202"/>
      <c r="M597" s="201">
        <v>1775.22</v>
      </c>
      <c r="N597" s="202"/>
      <c r="O597" s="202"/>
    </row>
    <row r="598" spans="1:16" ht="12" customHeight="1" x14ac:dyDescent="0.2">
      <c r="B598" s="21"/>
      <c r="D598" s="275" t="s">
        <v>543</v>
      </c>
      <c r="E598" s="275"/>
      <c r="F598" s="275"/>
      <c r="G598" s="275"/>
      <c r="H598" s="275"/>
      <c r="I598" s="275"/>
      <c r="J598" s="209">
        <f>SUM(J596:L597)</f>
        <v>14483558.629999999</v>
      </c>
      <c r="K598" s="209"/>
      <c r="L598" s="209"/>
      <c r="M598" s="209">
        <f>SUM(M596:O597)</f>
        <v>11361517.84</v>
      </c>
      <c r="N598" s="209"/>
      <c r="O598" s="209"/>
    </row>
    <row r="599" spans="1:16" ht="12" customHeight="1" x14ac:dyDescent="0.2">
      <c r="B599" s="21"/>
      <c r="D599" s="259" t="s">
        <v>152</v>
      </c>
      <c r="E599" s="260"/>
      <c r="F599" s="260"/>
      <c r="G599" s="260"/>
      <c r="H599" s="260"/>
      <c r="I599" s="261"/>
      <c r="J599" s="209">
        <f>SUM(J592,J595,J598)</f>
        <v>79316349.450000003</v>
      </c>
      <c r="K599" s="209"/>
      <c r="L599" s="209"/>
      <c r="M599" s="209">
        <f>SUM(M592,M595,M598)</f>
        <v>54183607.789999992</v>
      </c>
      <c r="N599" s="209"/>
      <c r="O599" s="209"/>
    </row>
    <row r="600" spans="1:16" ht="12" customHeight="1" x14ac:dyDescent="0.2">
      <c r="B600" s="21"/>
      <c r="C600" s="12"/>
      <c r="D600" s="33"/>
      <c r="E600" s="33"/>
      <c r="F600" s="33"/>
      <c r="G600" s="33"/>
      <c r="H600" s="33"/>
      <c r="I600" s="33"/>
      <c r="J600" s="33"/>
      <c r="K600" s="33"/>
      <c r="L600" s="34"/>
      <c r="M600" s="34"/>
      <c r="N600" s="34"/>
      <c r="O600" s="34"/>
      <c r="P600" s="34"/>
    </row>
    <row r="601" spans="1:16" ht="12" customHeight="1" x14ac:dyDescent="0.2">
      <c r="B601" s="27"/>
      <c r="C601" s="29" t="s">
        <v>168</v>
      </c>
      <c r="D601" s="33"/>
      <c r="E601" s="33"/>
      <c r="F601" s="33"/>
      <c r="G601" s="33"/>
      <c r="H601" s="33"/>
      <c r="I601" s="33"/>
      <c r="J601" s="33"/>
      <c r="K601" s="33"/>
      <c r="L601" s="34"/>
      <c r="M601" s="34"/>
      <c r="N601" s="34"/>
      <c r="O601" s="34"/>
      <c r="P601" s="34"/>
    </row>
    <row r="602" spans="1:16" ht="12" customHeight="1" x14ac:dyDescent="0.2">
      <c r="B602" s="21"/>
      <c r="C602" s="29"/>
      <c r="D602" s="33"/>
      <c r="E602" s="33"/>
      <c r="F602" s="33"/>
      <c r="G602" s="33"/>
      <c r="H602" s="33"/>
      <c r="I602" s="33"/>
      <c r="J602" s="33"/>
      <c r="K602" s="33"/>
      <c r="L602" s="34"/>
      <c r="M602" s="34"/>
      <c r="N602" s="34"/>
      <c r="O602" s="34"/>
      <c r="P602" s="34"/>
    </row>
    <row r="603" spans="1:16" ht="12" customHeight="1" x14ac:dyDescent="0.2">
      <c r="B603" s="21"/>
      <c r="C603" s="28" t="s">
        <v>166</v>
      </c>
      <c r="D603" s="33"/>
      <c r="E603" s="33"/>
      <c r="F603" s="33"/>
      <c r="G603" s="33"/>
      <c r="H603" s="33"/>
      <c r="I603" s="33"/>
      <c r="J603" s="33"/>
      <c r="K603" s="33"/>
      <c r="L603" s="34"/>
      <c r="M603" s="34"/>
      <c r="N603" s="34"/>
      <c r="O603" s="34"/>
      <c r="P603" s="34"/>
    </row>
    <row r="604" spans="1:16" ht="12" customHeight="1" x14ac:dyDescent="0.2">
      <c r="B604" s="21"/>
      <c r="C604" s="12"/>
      <c r="D604" s="33"/>
      <c r="E604" s="33"/>
      <c r="F604" s="33"/>
      <c r="G604" s="33"/>
      <c r="H604" s="33"/>
      <c r="I604" s="33"/>
      <c r="J604" s="33"/>
      <c r="K604" s="33"/>
      <c r="L604" s="34"/>
      <c r="M604" s="34"/>
      <c r="N604" s="34"/>
      <c r="O604" s="34"/>
      <c r="P604" s="34"/>
    </row>
    <row r="605" spans="1:16" ht="12" customHeight="1" x14ac:dyDescent="0.2">
      <c r="B605" s="21"/>
      <c r="C605" s="12"/>
      <c r="D605" s="203" t="s">
        <v>150</v>
      </c>
      <c r="E605" s="203"/>
      <c r="F605" s="203"/>
      <c r="G605" s="203"/>
      <c r="H605" s="203"/>
      <c r="I605" s="203"/>
      <c r="J605" s="285">
        <v>2023</v>
      </c>
      <c r="K605" s="285"/>
      <c r="L605" s="285"/>
      <c r="M605" s="285">
        <v>2022</v>
      </c>
      <c r="N605" s="285"/>
      <c r="O605" s="285"/>
    </row>
    <row r="606" spans="1:16" ht="12" customHeight="1" x14ac:dyDescent="0.2">
      <c r="B606" s="21"/>
      <c r="C606" s="12"/>
      <c r="D606" s="200" t="s">
        <v>544</v>
      </c>
      <c r="E606" s="200"/>
      <c r="F606" s="200"/>
      <c r="G606" s="200"/>
      <c r="H606" s="200"/>
      <c r="I606" s="200"/>
      <c r="J606" s="201">
        <v>0</v>
      </c>
      <c r="K606" s="202"/>
      <c r="L606" s="202"/>
      <c r="M606" s="201">
        <v>0</v>
      </c>
      <c r="N606" s="202"/>
      <c r="O606" s="202"/>
    </row>
    <row r="607" spans="1:16" ht="12" customHeight="1" x14ac:dyDescent="0.2">
      <c r="B607" s="21"/>
      <c r="C607" s="12"/>
      <c r="D607" s="33"/>
      <c r="E607" s="33"/>
      <c r="F607" s="33"/>
      <c r="G607" s="33"/>
      <c r="H607" s="33"/>
      <c r="I607" s="33"/>
      <c r="J607" s="33"/>
      <c r="K607" s="33"/>
      <c r="L607" s="34"/>
      <c r="M607" s="34"/>
      <c r="N607" s="34"/>
      <c r="O607" s="34"/>
      <c r="P607" s="34"/>
    </row>
    <row r="608" spans="1:16" ht="12" customHeight="1" x14ac:dyDescent="0.2">
      <c r="A608" s="2"/>
      <c r="B608" s="27" t="s">
        <v>148</v>
      </c>
      <c r="C608" s="2" t="s">
        <v>13</v>
      </c>
    </row>
    <row r="609" spans="1:33" ht="12" customHeight="1" x14ac:dyDescent="0.2">
      <c r="A609" s="2"/>
      <c r="B609" s="27"/>
      <c r="C609" s="2"/>
    </row>
    <row r="610" spans="1:33" s="26" customFormat="1" ht="12" customHeight="1" x14ac:dyDescent="0.2">
      <c r="A610" s="35"/>
      <c r="B610" s="55" t="s">
        <v>61</v>
      </c>
      <c r="C610" s="210" t="s">
        <v>49</v>
      </c>
      <c r="D610" s="210"/>
      <c r="E610" s="210"/>
      <c r="F610" s="210"/>
      <c r="G610" s="210"/>
      <c r="H610" s="210"/>
      <c r="I610" s="210"/>
      <c r="J610" s="210"/>
      <c r="K610" s="210"/>
      <c r="L610" s="210"/>
      <c r="M610" s="210"/>
      <c r="N610" s="210"/>
      <c r="O610" s="210"/>
      <c r="P610" s="210"/>
      <c r="Q610" s="37"/>
      <c r="T610" s="7"/>
      <c r="U610" s="7"/>
      <c r="V610" s="7"/>
      <c r="W610" s="7"/>
      <c r="X610" s="7"/>
      <c r="Y610" s="7"/>
      <c r="Z610" s="7"/>
      <c r="AA610" s="7"/>
      <c r="AB610" s="7"/>
      <c r="AC610" s="7"/>
      <c r="AD610" s="7"/>
      <c r="AE610" s="7"/>
      <c r="AF610" s="7"/>
      <c r="AG610" s="7"/>
    </row>
    <row r="611" spans="1:33" s="26" customFormat="1" ht="12" customHeight="1" x14ac:dyDescent="0.2">
      <c r="A611" s="35"/>
      <c r="B611" s="56"/>
      <c r="C611" s="210"/>
      <c r="D611" s="210"/>
      <c r="E611" s="210"/>
      <c r="F611" s="210"/>
      <c r="G611" s="210"/>
      <c r="H611" s="210"/>
      <c r="I611" s="210"/>
      <c r="J611" s="210"/>
      <c r="K611" s="210"/>
      <c r="L611" s="210"/>
      <c r="M611" s="210"/>
      <c r="N611" s="210"/>
      <c r="O611" s="210"/>
      <c r="P611" s="210"/>
      <c r="Q611" s="37"/>
      <c r="T611" s="7"/>
      <c r="U611" s="7"/>
      <c r="V611" s="7"/>
      <c r="W611" s="7"/>
      <c r="X611" s="7"/>
      <c r="Y611" s="7"/>
      <c r="Z611" s="7"/>
      <c r="AA611" s="7"/>
      <c r="AB611" s="7"/>
      <c r="AC611" s="7"/>
      <c r="AD611" s="7"/>
      <c r="AE611" s="7"/>
      <c r="AF611" s="7"/>
      <c r="AG611" s="7"/>
    </row>
    <row r="612" spans="1:33" ht="12" customHeight="1" x14ac:dyDescent="0.2">
      <c r="A612" s="14"/>
      <c r="B612" s="23"/>
      <c r="C612" s="6"/>
      <c r="D612" s="6"/>
      <c r="E612" s="6"/>
      <c r="F612" s="6"/>
      <c r="G612" s="6"/>
      <c r="H612" s="6"/>
      <c r="I612" s="6"/>
      <c r="J612" s="6"/>
      <c r="K612" s="6"/>
      <c r="L612" s="6"/>
      <c r="M612" s="6"/>
      <c r="N612" s="6"/>
      <c r="O612" s="6"/>
      <c r="P612" s="6"/>
    </row>
    <row r="613" spans="1:33" ht="12" customHeight="1" x14ac:dyDescent="0.2">
      <c r="A613" s="14"/>
      <c r="B613" s="23"/>
      <c r="C613" s="28" t="s">
        <v>483</v>
      </c>
      <c r="D613" s="6"/>
      <c r="E613" s="6"/>
      <c r="F613" s="6"/>
      <c r="G613" s="6"/>
      <c r="H613" s="6"/>
      <c r="I613" s="6"/>
      <c r="J613" s="6"/>
      <c r="K613" s="6"/>
      <c r="L613" s="6"/>
      <c r="M613" s="6"/>
      <c r="N613" s="6"/>
      <c r="O613" s="6"/>
      <c r="P613" s="6"/>
    </row>
    <row r="614" spans="1:33" ht="12" customHeight="1" x14ac:dyDescent="0.2">
      <c r="A614" s="14"/>
      <c r="B614" s="23"/>
      <c r="C614" s="28" t="s">
        <v>290</v>
      </c>
      <c r="D614" s="6"/>
      <c r="E614" s="6"/>
      <c r="F614" s="6"/>
      <c r="G614" s="6"/>
      <c r="H614" s="6"/>
      <c r="I614" s="6"/>
      <c r="J614" s="6"/>
      <c r="K614" s="6"/>
      <c r="L614" s="6"/>
      <c r="M614" s="6"/>
      <c r="N614" s="6"/>
      <c r="O614" s="6"/>
      <c r="P614" s="6"/>
    </row>
    <row r="615" spans="1:33" ht="12" customHeight="1" x14ac:dyDescent="0.2">
      <c r="A615" s="14"/>
      <c r="B615" s="23"/>
      <c r="C615" s="6"/>
      <c r="D615" s="6"/>
      <c r="E615" s="6"/>
      <c r="F615" s="6"/>
      <c r="G615" s="6"/>
      <c r="H615" s="6"/>
      <c r="I615" s="6"/>
      <c r="J615" s="6"/>
      <c r="K615" s="6"/>
      <c r="L615" s="6"/>
      <c r="M615" s="6"/>
      <c r="N615" s="6"/>
      <c r="O615" s="6"/>
      <c r="P615" s="6"/>
    </row>
    <row r="616" spans="1:33" ht="12" customHeight="1" x14ac:dyDescent="0.2">
      <c r="A616" s="14"/>
      <c r="B616" s="23"/>
      <c r="C616" s="6"/>
      <c r="D616" s="6"/>
      <c r="E616" s="6"/>
      <c r="F616" s="6"/>
      <c r="G616" s="6"/>
      <c r="H616" s="6"/>
      <c r="I616" s="6"/>
      <c r="J616" s="6"/>
      <c r="K616" s="6"/>
      <c r="L616" s="6"/>
      <c r="M616" s="6"/>
      <c r="N616" s="6"/>
      <c r="O616" s="6"/>
      <c r="P616" s="6"/>
    </row>
    <row r="617" spans="1:33" ht="12" customHeight="1" x14ac:dyDescent="0.2">
      <c r="A617" s="1"/>
      <c r="B617" s="27" t="s">
        <v>148</v>
      </c>
      <c r="C617" s="2" t="s">
        <v>14</v>
      </c>
    </row>
    <row r="618" spans="1:33" ht="12" customHeight="1" x14ac:dyDescent="0.2">
      <c r="A618" s="1"/>
      <c r="B618" s="27"/>
      <c r="C618" s="2"/>
    </row>
    <row r="619" spans="1:33" s="50" customFormat="1" ht="12" customHeight="1" x14ac:dyDescent="0.2">
      <c r="A619" s="62"/>
      <c r="B619" s="64" t="s">
        <v>60</v>
      </c>
      <c r="C619" s="375" t="s">
        <v>50</v>
      </c>
      <c r="D619" s="375"/>
      <c r="E619" s="375"/>
      <c r="F619" s="375"/>
      <c r="G619" s="375"/>
      <c r="H619" s="375"/>
      <c r="I619" s="375"/>
      <c r="J619" s="375"/>
      <c r="K619" s="375"/>
      <c r="L619" s="375"/>
      <c r="M619" s="375"/>
      <c r="N619" s="375"/>
      <c r="O619" s="375"/>
      <c r="P619" s="375"/>
      <c r="Q619" s="162"/>
      <c r="T619" s="7"/>
      <c r="U619" s="7"/>
      <c r="V619" s="7"/>
      <c r="W619" s="7"/>
      <c r="X619" s="7"/>
      <c r="Y619" s="7"/>
      <c r="Z619" s="7"/>
      <c r="AA619" s="7"/>
      <c r="AB619" s="7"/>
      <c r="AC619" s="7"/>
      <c r="AD619" s="7"/>
      <c r="AE619" s="7"/>
      <c r="AF619" s="7"/>
      <c r="AG619" s="7"/>
    </row>
    <row r="620" spans="1:33" s="50" customFormat="1" ht="12" customHeight="1" x14ac:dyDescent="0.2">
      <c r="A620" s="62"/>
      <c r="B620" s="53"/>
      <c r="C620" s="375"/>
      <c r="D620" s="375"/>
      <c r="E620" s="375"/>
      <c r="F620" s="375"/>
      <c r="G620" s="375"/>
      <c r="H620" s="375"/>
      <c r="I620" s="375"/>
      <c r="J620" s="375"/>
      <c r="K620" s="375"/>
      <c r="L620" s="375"/>
      <c r="M620" s="375"/>
      <c r="N620" s="375"/>
      <c r="O620" s="375"/>
      <c r="P620" s="375"/>
      <c r="Q620" s="162"/>
      <c r="T620" s="7"/>
      <c r="U620" s="7"/>
      <c r="V620" s="7"/>
      <c r="W620" s="7"/>
      <c r="X620" s="7"/>
      <c r="Y620" s="7"/>
      <c r="Z620" s="7"/>
      <c r="AA620" s="7"/>
      <c r="AB620" s="7"/>
      <c r="AC620" s="7"/>
      <c r="AD620" s="7"/>
      <c r="AE620" s="7"/>
      <c r="AF620" s="7"/>
      <c r="AG620" s="7"/>
    </row>
    <row r="622" spans="1:33" ht="12" customHeight="1" x14ac:dyDescent="0.2">
      <c r="C622" s="28" t="s">
        <v>291</v>
      </c>
    </row>
    <row r="625" spans="1:17" ht="12" customHeight="1" x14ac:dyDescent="0.2">
      <c r="A625" s="2"/>
      <c r="B625" s="9" t="s">
        <v>169</v>
      </c>
    </row>
    <row r="626" spans="1:17" ht="12" customHeight="1" x14ac:dyDescent="0.2">
      <c r="A626" s="2"/>
      <c r="B626" s="9"/>
    </row>
    <row r="627" spans="1:17" ht="12" customHeight="1" x14ac:dyDescent="0.2">
      <c r="A627" s="2"/>
      <c r="B627" s="27" t="s">
        <v>148</v>
      </c>
      <c r="C627" s="2" t="s">
        <v>627</v>
      </c>
    </row>
    <row r="628" spans="1:17" ht="12" customHeight="1" x14ac:dyDescent="0.2">
      <c r="A628" s="2"/>
      <c r="B628" s="9"/>
    </row>
    <row r="629" spans="1:17" s="26" customFormat="1" ht="12" customHeight="1" x14ac:dyDescent="0.2">
      <c r="A629" s="35"/>
      <c r="B629" s="55" t="s">
        <v>57</v>
      </c>
      <c r="C629" s="210" t="s">
        <v>51</v>
      </c>
      <c r="D629" s="210"/>
      <c r="E629" s="210"/>
      <c r="F629" s="210"/>
      <c r="G629" s="210"/>
      <c r="H629" s="210"/>
      <c r="I629" s="210"/>
      <c r="J629" s="210"/>
      <c r="K629" s="210"/>
      <c r="L629" s="210"/>
      <c r="M629" s="210"/>
      <c r="N629" s="210"/>
      <c r="O629" s="210"/>
      <c r="P629" s="210"/>
      <c r="Q629" s="37"/>
    </row>
    <row r="630" spans="1:17" s="26" customFormat="1" ht="12" customHeight="1" x14ac:dyDescent="0.2">
      <c r="A630" s="35"/>
      <c r="B630" s="55"/>
      <c r="C630" s="210"/>
      <c r="D630" s="210"/>
      <c r="E630" s="210"/>
      <c r="F630" s="210"/>
      <c r="G630" s="210"/>
      <c r="H630" s="210"/>
      <c r="I630" s="210"/>
      <c r="J630" s="210"/>
      <c r="K630" s="210"/>
      <c r="L630" s="210"/>
      <c r="M630" s="210"/>
      <c r="N630" s="210"/>
      <c r="O630" s="210"/>
      <c r="P630" s="210"/>
      <c r="Q630" s="37"/>
    </row>
    <row r="631" spans="1:17" s="26" customFormat="1" ht="12" customHeight="1" x14ac:dyDescent="0.2">
      <c r="A631" s="35"/>
      <c r="B631" s="36"/>
      <c r="C631" s="30"/>
      <c r="D631" s="30"/>
      <c r="E631" s="30"/>
      <c r="F631" s="30"/>
      <c r="G631" s="30"/>
      <c r="H631" s="30"/>
      <c r="I631" s="30"/>
      <c r="J631" s="30"/>
      <c r="K631" s="30"/>
      <c r="L631" s="30"/>
      <c r="M631" s="30"/>
      <c r="N631" s="30"/>
      <c r="O631" s="30"/>
      <c r="P631" s="30"/>
      <c r="Q631" s="37"/>
    </row>
    <row r="632" spans="1:17" s="26" customFormat="1" ht="12" customHeight="1" x14ac:dyDescent="0.2">
      <c r="A632" s="35"/>
      <c r="B632" s="36"/>
      <c r="C632" s="25" t="s">
        <v>292</v>
      </c>
      <c r="D632" s="30"/>
      <c r="E632" s="30"/>
      <c r="F632" s="30"/>
      <c r="G632" s="30"/>
      <c r="H632" s="30"/>
      <c r="I632" s="30"/>
      <c r="J632" s="30"/>
      <c r="K632" s="30"/>
      <c r="L632" s="30"/>
      <c r="M632" s="30"/>
      <c r="N632" s="30"/>
      <c r="O632" s="30"/>
      <c r="P632" s="30"/>
      <c r="Q632" s="37"/>
    </row>
    <row r="633" spans="1:17" s="26" customFormat="1" ht="12" customHeight="1" x14ac:dyDescent="0.2">
      <c r="A633" s="35"/>
      <c r="B633" s="36"/>
      <c r="C633" s="30"/>
      <c r="D633" s="371" t="s">
        <v>293</v>
      </c>
      <c r="E633" s="371"/>
      <c r="F633" s="372" t="s">
        <v>177</v>
      </c>
      <c r="G633" s="373"/>
      <c r="H633" s="373"/>
      <c r="I633" s="373"/>
      <c r="J633" s="373"/>
      <c r="K633" s="374"/>
      <c r="L633" s="372" t="s">
        <v>155</v>
      </c>
      <c r="M633" s="373"/>
      <c r="N633" s="374"/>
      <c r="O633" s="30"/>
      <c r="P633" s="30"/>
      <c r="Q633" s="37"/>
    </row>
    <row r="634" spans="1:17" s="26" customFormat="1" ht="12" customHeight="1" x14ac:dyDescent="0.2">
      <c r="A634" s="35"/>
      <c r="B634" s="36"/>
      <c r="C634" s="30"/>
      <c r="D634" s="266">
        <v>2110</v>
      </c>
      <c r="E634" s="267"/>
      <c r="F634" s="268" t="s">
        <v>545</v>
      </c>
      <c r="G634" s="269"/>
      <c r="H634" s="269"/>
      <c r="I634" s="269"/>
      <c r="J634" s="269"/>
      <c r="K634" s="270"/>
      <c r="L634" s="256"/>
      <c r="M634" s="257"/>
      <c r="N634" s="258"/>
      <c r="O634" s="30"/>
      <c r="P634" s="30"/>
      <c r="Q634" s="37"/>
    </row>
    <row r="635" spans="1:17" s="26" customFormat="1" ht="12" customHeight="1" x14ac:dyDescent="0.2">
      <c r="A635" s="35"/>
      <c r="B635" s="36"/>
      <c r="C635" s="30"/>
      <c r="D635" s="266">
        <v>2111</v>
      </c>
      <c r="E635" s="267"/>
      <c r="F635" s="268" t="s">
        <v>546</v>
      </c>
      <c r="G635" s="269"/>
      <c r="H635" s="269"/>
      <c r="I635" s="269"/>
      <c r="J635" s="269"/>
      <c r="K635" s="270"/>
      <c r="L635" s="271">
        <v>475683.93</v>
      </c>
      <c r="M635" s="257"/>
      <c r="N635" s="258"/>
      <c r="O635" s="30"/>
      <c r="P635" s="30"/>
      <c r="Q635" s="37"/>
    </row>
    <row r="636" spans="1:17" s="26" customFormat="1" ht="12" customHeight="1" x14ac:dyDescent="0.2">
      <c r="A636" s="35"/>
      <c r="B636" s="36"/>
      <c r="C636" s="30"/>
      <c r="D636" s="266">
        <v>2112</v>
      </c>
      <c r="E636" s="267"/>
      <c r="F636" s="268" t="s">
        <v>547</v>
      </c>
      <c r="G636" s="269"/>
      <c r="H636" s="269"/>
      <c r="I636" s="269"/>
      <c r="J636" s="269"/>
      <c r="K636" s="270"/>
      <c r="L636" s="271">
        <v>16790008.899999999</v>
      </c>
      <c r="M636" s="257"/>
      <c r="N636" s="258"/>
      <c r="O636" s="30"/>
      <c r="P636" s="30"/>
      <c r="Q636" s="37"/>
    </row>
    <row r="637" spans="1:17" s="26" customFormat="1" ht="12" customHeight="1" x14ac:dyDescent="0.2">
      <c r="A637" s="35"/>
      <c r="B637" s="36"/>
      <c r="C637" s="30"/>
      <c r="D637" s="266">
        <v>2113</v>
      </c>
      <c r="E637" s="267"/>
      <c r="F637" s="268" t="s">
        <v>548</v>
      </c>
      <c r="G637" s="269"/>
      <c r="H637" s="269"/>
      <c r="I637" s="269"/>
      <c r="J637" s="269"/>
      <c r="K637" s="270"/>
      <c r="L637" s="271">
        <v>26179.87</v>
      </c>
      <c r="M637" s="257"/>
      <c r="N637" s="258"/>
      <c r="O637" s="30"/>
      <c r="P637" s="30"/>
      <c r="Q637" s="37"/>
    </row>
    <row r="638" spans="1:17" s="26" customFormat="1" ht="12" customHeight="1" x14ac:dyDescent="0.2">
      <c r="A638" s="35"/>
      <c r="B638" s="36"/>
      <c r="C638" s="30"/>
      <c r="D638" s="266">
        <v>2115</v>
      </c>
      <c r="E638" s="267"/>
      <c r="F638" s="268" t="s">
        <v>549</v>
      </c>
      <c r="G638" s="269"/>
      <c r="H638" s="269"/>
      <c r="I638" s="269"/>
      <c r="J638" s="269"/>
      <c r="K638" s="270"/>
      <c r="L638" s="271">
        <v>0.03</v>
      </c>
      <c r="M638" s="257"/>
      <c r="N638" s="258"/>
      <c r="O638" s="30"/>
      <c r="P638" s="30"/>
      <c r="Q638" s="37"/>
    </row>
    <row r="639" spans="1:17" s="26" customFormat="1" ht="12" customHeight="1" x14ac:dyDescent="0.2">
      <c r="A639" s="35"/>
      <c r="B639" s="36"/>
      <c r="C639" s="30"/>
      <c r="D639" s="266">
        <v>2117</v>
      </c>
      <c r="E639" s="267"/>
      <c r="F639" s="268" t="s">
        <v>550</v>
      </c>
      <c r="G639" s="269"/>
      <c r="H639" s="269"/>
      <c r="I639" s="269"/>
      <c r="J639" s="269"/>
      <c r="K639" s="270"/>
      <c r="L639" s="271">
        <v>2104049.1</v>
      </c>
      <c r="M639" s="257"/>
      <c r="N639" s="258"/>
      <c r="O639" s="30"/>
      <c r="P639" s="30"/>
      <c r="Q639" s="37"/>
    </row>
    <row r="640" spans="1:17" s="26" customFormat="1" ht="12" customHeight="1" x14ac:dyDescent="0.2">
      <c r="A640" s="35"/>
      <c r="B640" s="36"/>
      <c r="C640" s="30"/>
      <c r="D640" s="266">
        <v>2118</v>
      </c>
      <c r="E640" s="267"/>
      <c r="F640" s="268" t="s">
        <v>551</v>
      </c>
      <c r="G640" s="269"/>
      <c r="H640" s="269"/>
      <c r="I640" s="269"/>
      <c r="J640" s="269"/>
      <c r="K640" s="270"/>
      <c r="L640" s="271">
        <v>0</v>
      </c>
      <c r="M640" s="257"/>
      <c r="N640" s="258"/>
      <c r="O640" s="30"/>
      <c r="P640" s="30"/>
      <c r="Q640" s="37"/>
    </row>
    <row r="641" spans="1:17" s="26" customFormat="1" ht="12" customHeight="1" x14ac:dyDescent="0.2">
      <c r="A641" s="35"/>
      <c r="B641" s="36"/>
      <c r="C641" s="30"/>
      <c r="D641" s="266">
        <v>2119</v>
      </c>
      <c r="E641" s="267"/>
      <c r="F641" s="268" t="s">
        <v>552</v>
      </c>
      <c r="G641" s="269"/>
      <c r="H641" s="269"/>
      <c r="I641" s="269"/>
      <c r="J641" s="269"/>
      <c r="K641" s="270"/>
      <c r="L641" s="271">
        <v>-375269.76</v>
      </c>
      <c r="M641" s="257"/>
      <c r="N641" s="258"/>
      <c r="O641" s="30"/>
      <c r="P641" s="30"/>
      <c r="Q641" s="37"/>
    </row>
    <row r="642" spans="1:17" s="26" customFormat="1" ht="12" customHeight="1" x14ac:dyDescent="0.2">
      <c r="A642" s="35"/>
      <c r="B642" s="36"/>
      <c r="C642" s="30"/>
      <c r="D642" s="266">
        <v>2179</v>
      </c>
      <c r="E642" s="267"/>
      <c r="F642" s="268" t="s">
        <v>553</v>
      </c>
      <c r="G642" s="269"/>
      <c r="H642" s="269"/>
      <c r="I642" s="269"/>
      <c r="J642" s="269"/>
      <c r="K642" s="270"/>
      <c r="L642" s="271">
        <v>3244263.93</v>
      </c>
      <c r="M642" s="257"/>
      <c r="N642" s="258"/>
      <c r="O642" s="30"/>
      <c r="P642" s="30"/>
      <c r="Q642" s="37"/>
    </row>
    <row r="643" spans="1:17" s="26" customFormat="1" ht="12" customHeight="1" x14ac:dyDescent="0.2">
      <c r="A643" s="35"/>
      <c r="B643" s="36"/>
      <c r="C643" s="30"/>
      <c r="D643" s="266">
        <v>2191</v>
      </c>
      <c r="E643" s="267"/>
      <c r="F643" s="268" t="s">
        <v>554</v>
      </c>
      <c r="G643" s="269"/>
      <c r="H643" s="269"/>
      <c r="I643" s="269"/>
      <c r="J643" s="269"/>
      <c r="K643" s="270"/>
      <c r="L643" s="271">
        <v>924344.5</v>
      </c>
      <c r="M643" s="257"/>
      <c r="N643" s="258"/>
      <c r="O643" s="30"/>
      <c r="P643" s="30"/>
      <c r="Q643" s="37"/>
    </row>
    <row r="644" spans="1:17" s="26" customFormat="1" ht="12" customHeight="1" x14ac:dyDescent="0.2">
      <c r="A644" s="35"/>
      <c r="B644" s="36"/>
      <c r="C644" s="30"/>
      <c r="D644" s="30"/>
      <c r="E644" s="30"/>
      <c r="F644" s="328" t="s">
        <v>294</v>
      </c>
      <c r="G644" s="329"/>
      <c r="H644" s="329"/>
      <c r="I644" s="329"/>
      <c r="J644" s="329"/>
      <c r="K644" s="330"/>
      <c r="L644" s="331">
        <f>SUM(L634:N643)</f>
        <v>23189260.5</v>
      </c>
      <c r="M644" s="332"/>
      <c r="N644" s="333"/>
      <c r="O644" s="30"/>
      <c r="P644" s="30"/>
      <c r="Q644" s="37"/>
    </row>
    <row r="645" spans="1:17" s="26" customFormat="1" ht="12" customHeight="1" x14ac:dyDescent="0.2">
      <c r="A645" s="35"/>
      <c r="B645" s="36"/>
      <c r="C645" s="30"/>
      <c r="D645" s="30"/>
      <c r="E645" s="30"/>
      <c r="F645" s="30"/>
      <c r="G645" s="30"/>
      <c r="H645" s="30"/>
      <c r="I645" s="30"/>
      <c r="J645" s="30"/>
      <c r="K645" s="30"/>
      <c r="L645" s="30"/>
      <c r="M645" s="30"/>
      <c r="N645" s="30"/>
      <c r="O645" s="30"/>
      <c r="P645" s="30"/>
      <c r="Q645" s="37"/>
    </row>
    <row r="646" spans="1:17" s="26" customFormat="1" ht="12" customHeight="1" x14ac:dyDescent="0.2">
      <c r="A646" s="35"/>
      <c r="B646" s="36"/>
      <c r="C646" s="25" t="s">
        <v>295</v>
      </c>
      <c r="D646" s="30"/>
      <c r="E646" s="30"/>
      <c r="F646" s="30"/>
      <c r="G646" s="30"/>
      <c r="H646" s="30"/>
      <c r="I646" s="30"/>
      <c r="J646" s="30"/>
      <c r="K646" s="30"/>
      <c r="L646" s="30"/>
      <c r="M646" s="30"/>
      <c r="N646" s="30"/>
      <c r="O646" s="30"/>
      <c r="P646" s="30"/>
      <c r="Q646" s="37"/>
    </row>
    <row r="647" spans="1:17" s="26" customFormat="1" ht="12" customHeight="1" x14ac:dyDescent="0.2">
      <c r="A647" s="35"/>
      <c r="B647" s="36"/>
      <c r="C647" s="30"/>
      <c r="D647" s="324" t="s">
        <v>293</v>
      </c>
      <c r="E647" s="324"/>
      <c r="F647" s="325" t="s">
        <v>177</v>
      </c>
      <c r="G647" s="326"/>
      <c r="H647" s="326"/>
      <c r="I647" s="326"/>
      <c r="J647" s="326"/>
      <c r="K647" s="327"/>
      <c r="L647" s="325" t="s">
        <v>155</v>
      </c>
      <c r="M647" s="326"/>
      <c r="N647" s="327"/>
      <c r="O647" s="30"/>
      <c r="P647" s="30"/>
      <c r="Q647" s="37"/>
    </row>
    <row r="648" spans="1:17" s="26" customFormat="1" ht="12" customHeight="1" x14ac:dyDescent="0.2">
      <c r="A648" s="35"/>
      <c r="B648" s="36"/>
      <c r="C648" s="30"/>
      <c r="D648" s="266" t="s">
        <v>296</v>
      </c>
      <c r="E648" s="267"/>
      <c r="F648" s="268" t="s">
        <v>296</v>
      </c>
      <c r="G648" s="269"/>
      <c r="H648" s="269"/>
      <c r="I648" s="269"/>
      <c r="J648" s="269"/>
      <c r="K648" s="270"/>
      <c r="L648" s="256">
        <v>0</v>
      </c>
      <c r="M648" s="257"/>
      <c r="N648" s="258"/>
      <c r="O648" s="30"/>
      <c r="P648" s="30"/>
      <c r="Q648" s="37"/>
    </row>
    <row r="649" spans="1:17" s="26" customFormat="1" ht="12" customHeight="1" x14ac:dyDescent="0.2">
      <c r="A649" s="35"/>
      <c r="B649" s="36"/>
      <c r="C649" s="30"/>
      <c r="D649" s="30"/>
      <c r="E649" s="30"/>
      <c r="F649" s="30"/>
      <c r="G649" s="30"/>
      <c r="H649" s="30"/>
      <c r="I649" s="30"/>
      <c r="J649" s="30"/>
      <c r="K649" s="30"/>
      <c r="L649" s="30"/>
      <c r="M649" s="30"/>
      <c r="N649" s="30"/>
      <c r="O649" s="30"/>
      <c r="P649" s="30"/>
      <c r="Q649" s="37"/>
    </row>
    <row r="650" spans="1:17" s="26" customFormat="1" ht="12" customHeight="1" x14ac:dyDescent="0.2">
      <c r="A650" s="35"/>
      <c r="B650" s="36"/>
      <c r="C650" s="25" t="s">
        <v>297</v>
      </c>
      <c r="D650" s="30"/>
      <c r="E650" s="30"/>
      <c r="F650" s="30"/>
      <c r="G650" s="30"/>
      <c r="H650" s="30"/>
      <c r="I650" s="30"/>
      <c r="J650" s="30"/>
      <c r="K650" s="30"/>
      <c r="L650" s="30"/>
      <c r="M650" s="30"/>
      <c r="N650" s="30"/>
      <c r="O650" s="30"/>
      <c r="P650" s="30"/>
      <c r="Q650" s="37"/>
    </row>
    <row r="651" spans="1:17" s="26" customFormat="1" ht="12" customHeight="1" x14ac:dyDescent="0.2">
      <c r="A651" s="35"/>
      <c r="B651" s="36"/>
      <c r="C651" s="30"/>
      <c r="D651" s="324" t="s">
        <v>293</v>
      </c>
      <c r="E651" s="324"/>
      <c r="F651" s="325" t="s">
        <v>177</v>
      </c>
      <c r="G651" s="326"/>
      <c r="H651" s="326"/>
      <c r="I651" s="326"/>
      <c r="J651" s="326"/>
      <c r="K651" s="327"/>
      <c r="L651" s="325" t="s">
        <v>155</v>
      </c>
      <c r="M651" s="326"/>
      <c r="N651" s="327"/>
      <c r="O651" s="30"/>
      <c r="P651" s="30"/>
      <c r="Q651" s="37"/>
    </row>
    <row r="652" spans="1:17" s="26" customFormat="1" ht="12" customHeight="1" x14ac:dyDescent="0.2">
      <c r="A652" s="35"/>
      <c r="B652" s="36"/>
      <c r="C652" s="30"/>
      <c r="D652" s="266" t="s">
        <v>298</v>
      </c>
      <c r="E652" s="267"/>
      <c r="F652" s="268" t="s">
        <v>296</v>
      </c>
      <c r="G652" s="269"/>
      <c r="H652" s="269"/>
      <c r="I652" s="269"/>
      <c r="J652" s="269"/>
      <c r="K652" s="270"/>
      <c r="L652" s="256">
        <v>0</v>
      </c>
      <c r="M652" s="257"/>
      <c r="N652" s="258"/>
      <c r="O652" s="30"/>
      <c r="P652" s="30"/>
      <c r="Q652" s="37"/>
    </row>
    <row r="653" spans="1:17" s="26" customFormat="1" ht="12" customHeight="1" x14ac:dyDescent="0.2">
      <c r="A653" s="35"/>
      <c r="B653" s="36"/>
      <c r="C653" s="30"/>
      <c r="D653" s="30"/>
      <c r="E653" s="30"/>
      <c r="F653" s="30"/>
      <c r="G653" s="30"/>
      <c r="H653" s="30"/>
      <c r="I653" s="30"/>
      <c r="J653" s="30"/>
      <c r="K653" s="30"/>
      <c r="L653" s="30"/>
      <c r="M653" s="30"/>
      <c r="N653" s="30"/>
      <c r="O653" s="30"/>
      <c r="P653" s="30"/>
      <c r="Q653" s="37"/>
    </row>
    <row r="654" spans="1:17" s="26" customFormat="1" ht="12" customHeight="1" x14ac:dyDescent="0.2">
      <c r="A654" s="35"/>
      <c r="B654" s="36"/>
      <c r="C654" s="25" t="s">
        <v>299</v>
      </c>
      <c r="D654" s="30"/>
      <c r="E654" s="30"/>
      <c r="F654" s="30"/>
      <c r="G654" s="30"/>
      <c r="H654" s="30"/>
      <c r="I654" s="30"/>
      <c r="J654" s="30"/>
      <c r="K654" s="30"/>
      <c r="L654" s="30"/>
      <c r="M654" s="30"/>
      <c r="N654" s="30"/>
      <c r="O654" s="30"/>
      <c r="P654" s="30"/>
      <c r="Q654" s="37"/>
    </row>
    <row r="655" spans="1:17" s="26" customFormat="1" ht="12" customHeight="1" x14ac:dyDescent="0.2">
      <c r="A655" s="35"/>
      <c r="B655" s="36"/>
      <c r="C655" s="30"/>
      <c r="D655" s="324" t="s">
        <v>293</v>
      </c>
      <c r="E655" s="324"/>
      <c r="F655" s="325" t="s">
        <v>177</v>
      </c>
      <c r="G655" s="326"/>
      <c r="H655" s="326"/>
      <c r="I655" s="326"/>
      <c r="J655" s="326"/>
      <c r="K655" s="327"/>
      <c r="L655" s="325" t="s">
        <v>155</v>
      </c>
      <c r="M655" s="326"/>
      <c r="N655" s="327"/>
      <c r="O655" s="30"/>
      <c r="P655" s="30"/>
      <c r="Q655" s="37"/>
    </row>
    <row r="656" spans="1:17" s="26" customFormat="1" ht="12" customHeight="1" x14ac:dyDescent="0.2">
      <c r="A656" s="35"/>
      <c r="B656" s="36"/>
      <c r="C656" s="30"/>
      <c r="D656" s="266" t="s">
        <v>298</v>
      </c>
      <c r="E656" s="267"/>
      <c r="F656" s="268" t="s">
        <v>296</v>
      </c>
      <c r="G656" s="269"/>
      <c r="H656" s="269"/>
      <c r="I656" s="269"/>
      <c r="J656" s="269"/>
      <c r="K656" s="270"/>
      <c r="L656" s="256">
        <v>0</v>
      </c>
      <c r="M656" s="257"/>
      <c r="N656" s="258"/>
      <c r="O656" s="30"/>
      <c r="P656" s="30"/>
      <c r="Q656" s="37"/>
    </row>
    <row r="657" spans="1:30" s="26" customFormat="1" ht="12" customHeight="1" x14ac:dyDescent="0.2">
      <c r="A657" s="35"/>
      <c r="B657" s="36"/>
      <c r="C657" s="30"/>
      <c r="D657" s="30"/>
      <c r="E657" s="30"/>
      <c r="F657" s="30"/>
      <c r="G657" s="30"/>
      <c r="H657" s="30"/>
      <c r="I657" s="30"/>
      <c r="J657" s="30"/>
      <c r="K657" s="30"/>
      <c r="L657" s="30"/>
      <c r="M657" s="30"/>
      <c r="N657" s="30"/>
      <c r="O657" s="30"/>
      <c r="P657" s="30"/>
      <c r="Q657" s="37"/>
    </row>
    <row r="658" spans="1:30" s="26" customFormat="1" ht="12" customHeight="1" x14ac:dyDescent="0.2">
      <c r="A658" s="35"/>
      <c r="B658" s="36"/>
      <c r="C658" s="30"/>
      <c r="D658" s="133" t="s">
        <v>464</v>
      </c>
      <c r="E658" s="30"/>
      <c r="F658" s="30"/>
      <c r="G658" s="30"/>
      <c r="H658" s="30"/>
      <c r="I658" s="30"/>
      <c r="J658" s="30"/>
      <c r="K658" s="30"/>
      <c r="L658" s="30"/>
      <c r="M658" s="30"/>
      <c r="N658" s="30"/>
      <c r="O658" s="30"/>
      <c r="P658" s="30"/>
      <c r="Q658" s="37"/>
    </row>
    <row r="659" spans="1:30" s="26" customFormat="1" ht="12" customHeight="1" x14ac:dyDescent="0.2">
      <c r="A659" s="35"/>
      <c r="B659" s="27" t="s">
        <v>148</v>
      </c>
      <c r="C659" s="273" t="s">
        <v>628</v>
      </c>
      <c r="D659" s="273"/>
      <c r="E659" s="273"/>
      <c r="F659" s="273"/>
      <c r="G659" s="30"/>
      <c r="H659" s="30"/>
      <c r="I659" s="30"/>
      <c r="J659" s="30"/>
      <c r="K659" s="30"/>
      <c r="L659" s="30"/>
      <c r="M659" s="30"/>
      <c r="N659" s="30"/>
      <c r="O659" s="30"/>
      <c r="P659" s="30"/>
      <c r="Q659" s="37"/>
    </row>
    <row r="660" spans="1:30" s="26" customFormat="1" ht="12" customHeight="1" x14ac:dyDescent="0.2">
      <c r="A660" s="35"/>
      <c r="B660" s="36"/>
      <c r="C660" s="30"/>
      <c r="D660" s="30"/>
      <c r="E660" s="30"/>
      <c r="F660" s="30"/>
      <c r="G660" s="30"/>
      <c r="H660" s="30"/>
      <c r="I660" s="30"/>
      <c r="J660" s="30"/>
      <c r="K660" s="30"/>
      <c r="L660" s="30"/>
      <c r="M660" s="30"/>
      <c r="N660" s="30"/>
      <c r="O660" s="30"/>
      <c r="P660" s="30"/>
      <c r="Q660" s="37"/>
    </row>
    <row r="661" spans="1:30" s="26" customFormat="1" ht="12" customHeight="1" x14ac:dyDescent="0.2">
      <c r="A661" s="35"/>
      <c r="B661" s="55" t="s">
        <v>56</v>
      </c>
      <c r="C661" s="210" t="s">
        <v>52</v>
      </c>
      <c r="D661" s="210"/>
      <c r="E661" s="210"/>
      <c r="F661" s="210"/>
      <c r="G661" s="210"/>
      <c r="H661" s="210"/>
      <c r="I661" s="210"/>
      <c r="J661" s="210"/>
      <c r="K661" s="210"/>
      <c r="L661" s="210"/>
      <c r="M661" s="210"/>
      <c r="N661" s="210"/>
      <c r="O661" s="210"/>
      <c r="P661" s="210"/>
      <c r="Q661" s="37"/>
    </row>
    <row r="662" spans="1:30" s="26" customFormat="1" ht="12" customHeight="1" x14ac:dyDescent="0.2">
      <c r="A662" s="25"/>
      <c r="B662" s="48"/>
      <c r="C662" s="210"/>
      <c r="D662" s="210"/>
      <c r="E662" s="210"/>
      <c r="F662" s="210"/>
      <c r="G662" s="210"/>
      <c r="H662" s="210"/>
      <c r="I662" s="210"/>
      <c r="J662" s="210"/>
      <c r="K662" s="210"/>
      <c r="L662" s="210"/>
      <c r="M662" s="210"/>
      <c r="N662" s="210"/>
      <c r="O662" s="210"/>
      <c r="P662" s="210"/>
      <c r="Q662" s="37"/>
    </row>
    <row r="663" spans="1:30" s="26" customFormat="1" ht="12" customHeight="1" x14ac:dyDescent="0.2">
      <c r="A663" s="25"/>
      <c r="B663" s="37"/>
      <c r="C663" s="30"/>
      <c r="D663" s="30"/>
      <c r="E663" s="30"/>
      <c r="F663" s="30"/>
      <c r="G663" s="30"/>
      <c r="H663" s="30"/>
      <c r="I663" s="30"/>
      <c r="J663" s="30"/>
      <c r="K663" s="30"/>
      <c r="L663" s="30"/>
      <c r="M663" s="30"/>
      <c r="N663" s="30"/>
      <c r="O663" s="30"/>
      <c r="P663" s="30"/>
      <c r="Q663" s="37"/>
    </row>
    <row r="664" spans="1:30" s="26" customFormat="1" ht="12" customHeight="1" x14ac:dyDescent="0.2">
      <c r="A664" s="25"/>
      <c r="B664" s="37"/>
      <c r="C664" s="14" t="s">
        <v>300</v>
      </c>
      <c r="D664" s="30"/>
      <c r="E664" s="30"/>
      <c r="F664" s="30"/>
      <c r="G664" s="30"/>
      <c r="H664" s="30"/>
      <c r="I664" s="30"/>
      <c r="J664" s="30"/>
      <c r="K664" s="30"/>
      <c r="L664" s="30"/>
      <c r="M664" s="30"/>
      <c r="N664" s="30"/>
      <c r="O664" s="30"/>
      <c r="P664" s="30"/>
      <c r="Q664" s="37"/>
    </row>
    <row r="665" spans="1:30" s="26" customFormat="1" ht="12" customHeight="1" x14ac:dyDescent="0.2">
      <c r="A665" s="25"/>
      <c r="B665" s="37"/>
      <c r="C665" s="30"/>
      <c r="D665" s="30"/>
      <c r="E665" s="30"/>
      <c r="F665" s="30"/>
      <c r="G665" s="30"/>
      <c r="H665" s="30"/>
      <c r="I665" s="30"/>
      <c r="J665" s="30"/>
      <c r="K665" s="30"/>
      <c r="L665" s="30"/>
      <c r="M665" s="30"/>
      <c r="N665" s="30"/>
      <c r="O665" s="30"/>
      <c r="P665" s="30"/>
      <c r="Q665" s="37"/>
    </row>
    <row r="666" spans="1:30" s="26" customFormat="1" ht="12" customHeight="1" x14ac:dyDescent="0.2">
      <c r="A666" s="25"/>
      <c r="B666" s="27" t="s">
        <v>148</v>
      </c>
      <c r="C666" s="378" t="s">
        <v>629</v>
      </c>
      <c r="D666" s="378"/>
      <c r="E666" s="378"/>
      <c r="F666" s="378"/>
      <c r="G666" s="30"/>
      <c r="H666" s="30"/>
      <c r="I666" s="30"/>
      <c r="J666" s="30"/>
      <c r="K666" s="30"/>
      <c r="L666" s="30"/>
      <c r="M666" s="30"/>
      <c r="N666" s="30"/>
      <c r="O666" s="30"/>
      <c r="P666" s="30"/>
      <c r="Q666" s="37"/>
    </row>
    <row r="667" spans="1:30" s="26" customFormat="1" ht="12" customHeight="1" x14ac:dyDescent="0.2">
      <c r="A667" s="25"/>
      <c r="B667" s="37"/>
      <c r="C667" s="30"/>
      <c r="D667" s="30"/>
      <c r="E667" s="30"/>
      <c r="F667" s="30"/>
      <c r="G667" s="30"/>
      <c r="H667" s="30"/>
      <c r="I667" s="30"/>
      <c r="J667" s="30"/>
      <c r="K667" s="30"/>
      <c r="L667" s="30"/>
      <c r="M667" s="30"/>
      <c r="N667" s="30"/>
      <c r="O667" s="30"/>
      <c r="P667" s="30"/>
      <c r="Q667" s="37"/>
    </row>
    <row r="668" spans="1:30" s="26" customFormat="1" ht="12" customHeight="1" x14ac:dyDescent="0.2">
      <c r="A668" s="35"/>
      <c r="B668" s="65" t="s">
        <v>59</v>
      </c>
      <c r="C668" s="210" t="s">
        <v>53</v>
      </c>
      <c r="D668" s="210"/>
      <c r="E668" s="210"/>
      <c r="F668" s="210"/>
      <c r="G668" s="210"/>
      <c r="H668" s="210"/>
      <c r="I668" s="210"/>
      <c r="J668" s="210"/>
      <c r="K668" s="210"/>
      <c r="L668" s="210"/>
      <c r="M668" s="210"/>
      <c r="N668" s="210"/>
      <c r="O668" s="210"/>
      <c r="P668" s="210"/>
      <c r="Q668" s="37"/>
    </row>
    <row r="669" spans="1:30" s="26" customFormat="1" ht="12" customHeight="1" x14ac:dyDescent="0.2">
      <c r="A669" s="63"/>
      <c r="B669" s="66"/>
      <c r="C669" s="210"/>
      <c r="D669" s="210"/>
      <c r="E669" s="210"/>
      <c r="F669" s="210"/>
      <c r="G669" s="210"/>
      <c r="H669" s="210"/>
      <c r="I669" s="210"/>
      <c r="J669" s="210"/>
      <c r="K669" s="210"/>
      <c r="L669" s="210"/>
      <c r="M669" s="210"/>
      <c r="N669" s="210"/>
      <c r="O669" s="210"/>
      <c r="P669" s="210"/>
      <c r="Q669" s="37"/>
    </row>
    <row r="670" spans="1:30" s="26" customFormat="1" ht="12" customHeight="1" x14ac:dyDescent="0.2">
      <c r="A670" s="63"/>
      <c r="B670" s="16"/>
      <c r="C670" s="16"/>
      <c r="D670" s="16"/>
      <c r="E670" s="16"/>
      <c r="F670" s="16"/>
      <c r="G670" s="16"/>
      <c r="H670" s="16"/>
      <c r="I670" s="16"/>
      <c r="J670" s="16"/>
      <c r="K670" s="16"/>
      <c r="L670" s="16"/>
      <c r="M670" s="16"/>
      <c r="N670" s="16"/>
      <c r="O670" s="16"/>
      <c r="P670" s="16"/>
      <c r="Q670" s="163"/>
    </row>
    <row r="671" spans="1:30" ht="12" customHeight="1" x14ac:dyDescent="0.2">
      <c r="A671" s="11"/>
      <c r="B671" s="16"/>
      <c r="C671" s="14" t="s">
        <v>650</v>
      </c>
      <c r="D671" s="6"/>
      <c r="E671" s="6"/>
      <c r="F671" s="6"/>
      <c r="G671" s="6"/>
      <c r="H671" s="6"/>
      <c r="I671" s="6"/>
      <c r="J671" s="6"/>
      <c r="K671" s="6"/>
      <c r="L671" s="6"/>
      <c r="M671" s="6"/>
      <c r="N671" s="6"/>
      <c r="O671" s="6"/>
      <c r="P671" s="6"/>
      <c r="R671" s="26"/>
      <c r="S671" s="26"/>
      <c r="T671" s="26"/>
      <c r="U671" s="26"/>
      <c r="V671" s="26"/>
      <c r="W671" s="26"/>
      <c r="X671" s="26"/>
      <c r="Y671" s="26"/>
      <c r="Z671" s="26"/>
      <c r="AA671" s="26"/>
      <c r="AB671" s="26"/>
      <c r="AC671" s="26"/>
      <c r="AD671" s="26"/>
    </row>
    <row r="672" spans="1:30" ht="12" customHeight="1" x14ac:dyDescent="0.2">
      <c r="A672" s="11"/>
      <c r="B672" s="16"/>
      <c r="C672" s="6"/>
      <c r="D672" s="6"/>
      <c r="E672" s="6"/>
      <c r="F672" s="6"/>
      <c r="G672" s="6"/>
      <c r="H672" s="6"/>
      <c r="I672" s="6"/>
      <c r="J672" s="6"/>
      <c r="K672" s="6"/>
      <c r="L672" s="6"/>
      <c r="M672" s="6"/>
      <c r="N672" s="6"/>
      <c r="O672" s="6"/>
      <c r="P672" s="6"/>
    </row>
    <row r="673" spans="1:30" s="26" customFormat="1" ht="12" customHeight="1" x14ac:dyDescent="0.2">
      <c r="A673" s="25"/>
      <c r="B673" s="27" t="s">
        <v>148</v>
      </c>
      <c r="C673" s="378" t="s">
        <v>311</v>
      </c>
      <c r="D673" s="378"/>
      <c r="E673" s="378"/>
      <c r="F673" s="378"/>
      <c r="G673" s="30"/>
      <c r="H673" s="30"/>
      <c r="I673" s="30"/>
      <c r="J673" s="30"/>
      <c r="K673" s="30"/>
      <c r="L673" s="30"/>
      <c r="M673" s="30"/>
      <c r="N673" s="30"/>
      <c r="O673" s="30"/>
      <c r="P673" s="30"/>
      <c r="Q673" s="37"/>
    </row>
    <row r="674" spans="1:30" s="26" customFormat="1" ht="12" customHeight="1" x14ac:dyDescent="0.2">
      <c r="A674" s="25"/>
      <c r="B674" s="37"/>
      <c r="C674" s="30"/>
      <c r="D674" s="30"/>
      <c r="E674" s="30"/>
      <c r="F674" s="30"/>
      <c r="G674" s="30"/>
      <c r="H674" s="30"/>
      <c r="I674" s="30"/>
      <c r="J674" s="30"/>
      <c r="K674" s="30"/>
      <c r="L674" s="30"/>
      <c r="M674" s="30"/>
      <c r="N674" s="30"/>
      <c r="O674" s="30"/>
      <c r="P674" s="30"/>
      <c r="Q674" s="37"/>
    </row>
    <row r="675" spans="1:30" s="26" customFormat="1" ht="12" customHeight="1" x14ac:dyDescent="0.2">
      <c r="A675" s="35"/>
      <c r="B675" s="65" t="s">
        <v>67</v>
      </c>
      <c r="C675" s="210" t="s">
        <v>630</v>
      </c>
      <c r="D675" s="210"/>
      <c r="E675" s="210"/>
      <c r="F675" s="210"/>
      <c r="G675" s="210"/>
      <c r="H675" s="210"/>
      <c r="I675" s="210"/>
      <c r="J675" s="210"/>
      <c r="K675" s="210"/>
      <c r="L675" s="210"/>
      <c r="M675" s="210"/>
      <c r="N675" s="210"/>
      <c r="O675" s="210"/>
      <c r="P675" s="210"/>
      <c r="Q675" s="37"/>
    </row>
    <row r="676" spans="1:30" s="26" customFormat="1" ht="12" customHeight="1" x14ac:dyDescent="0.2">
      <c r="A676" s="63"/>
      <c r="B676" s="66"/>
      <c r="C676" s="210"/>
      <c r="D676" s="210"/>
      <c r="E676" s="210"/>
      <c r="F676" s="210"/>
      <c r="G676" s="210"/>
      <c r="H676" s="210"/>
      <c r="I676" s="210"/>
      <c r="J676" s="210"/>
      <c r="K676" s="210"/>
      <c r="L676" s="210"/>
      <c r="M676" s="210"/>
      <c r="N676" s="210"/>
      <c r="O676" s="210"/>
      <c r="P676" s="210"/>
      <c r="Q676" s="37"/>
    </row>
    <row r="677" spans="1:30" s="26" customFormat="1" ht="12" customHeight="1" x14ac:dyDescent="0.2">
      <c r="A677" s="63"/>
      <c r="B677" s="16"/>
      <c r="C677" s="16"/>
      <c r="D677" s="16"/>
      <c r="E677" s="16"/>
      <c r="F677" s="16"/>
      <c r="G677" s="16"/>
      <c r="H677" s="16"/>
      <c r="I677" s="16"/>
      <c r="J677" s="16"/>
      <c r="K677" s="16"/>
      <c r="L677" s="16"/>
      <c r="M677" s="16"/>
      <c r="N677" s="16"/>
      <c r="O677" s="16"/>
      <c r="P677" s="16"/>
      <c r="Q677" s="163"/>
    </row>
    <row r="678" spans="1:30" ht="12" customHeight="1" x14ac:dyDescent="0.2">
      <c r="B678" s="26"/>
      <c r="C678" s="14" t="s">
        <v>657</v>
      </c>
      <c r="D678" s="184"/>
      <c r="E678" s="184"/>
      <c r="F678" s="184"/>
      <c r="G678" s="184"/>
      <c r="H678" s="184"/>
      <c r="I678" s="184"/>
      <c r="J678" s="26"/>
      <c r="K678" s="26"/>
      <c r="L678" s="26"/>
      <c r="M678" s="26"/>
      <c r="N678" s="26"/>
      <c r="O678" s="26"/>
      <c r="P678" s="26"/>
    </row>
    <row r="679" spans="1:30" ht="12" customHeight="1" x14ac:dyDescent="0.2">
      <c r="B679" s="26"/>
      <c r="C679" s="14" t="s">
        <v>658</v>
      </c>
      <c r="D679" s="184"/>
      <c r="E679" s="184"/>
      <c r="F679" s="184"/>
      <c r="G679" s="184"/>
      <c r="H679" s="184"/>
      <c r="I679" s="184"/>
      <c r="J679" s="26"/>
      <c r="K679" s="26"/>
      <c r="L679" s="26"/>
      <c r="M679" s="26"/>
      <c r="N679" s="26"/>
      <c r="O679" s="26"/>
      <c r="P679" s="26"/>
    </row>
    <row r="680" spans="1:30" ht="12" customHeight="1" x14ac:dyDescent="0.2">
      <c r="A680" s="11"/>
      <c r="B680" s="16"/>
      <c r="C680" s="14"/>
      <c r="D680" s="6"/>
      <c r="E680" s="6"/>
      <c r="F680" s="6"/>
      <c r="G680" s="6"/>
      <c r="H680" s="6"/>
      <c r="I680" s="6"/>
      <c r="J680" s="6"/>
      <c r="K680" s="6"/>
      <c r="L680" s="6"/>
      <c r="M680" s="6"/>
      <c r="N680" s="26"/>
      <c r="O680" s="6"/>
      <c r="P680" s="6"/>
      <c r="R680" s="26"/>
      <c r="S680" s="26"/>
      <c r="T680" s="26"/>
      <c r="U680" s="26"/>
      <c r="V680" s="26"/>
      <c r="W680" s="26"/>
      <c r="X680" s="26"/>
      <c r="Y680" s="26"/>
      <c r="Z680" s="26"/>
      <c r="AA680" s="26"/>
      <c r="AB680" s="26"/>
      <c r="AC680" s="26"/>
      <c r="AD680" s="26"/>
    </row>
    <row r="681" spans="1:30" ht="12" customHeight="1" x14ac:dyDescent="0.2">
      <c r="A681" s="11"/>
      <c r="B681" s="16"/>
      <c r="C681" s="6"/>
      <c r="D681" s="6"/>
      <c r="E681" s="6"/>
      <c r="F681" s="6"/>
      <c r="G681" s="6"/>
      <c r="H681" s="6"/>
      <c r="I681" s="6"/>
      <c r="J681" s="6"/>
      <c r="K681" s="6"/>
      <c r="L681" s="6"/>
      <c r="M681" s="6"/>
      <c r="N681" s="6"/>
      <c r="O681" s="6"/>
      <c r="P681" s="6"/>
    </row>
    <row r="682" spans="1:30" s="26" customFormat="1" ht="12" customHeight="1" x14ac:dyDescent="0.2">
      <c r="A682" s="25"/>
      <c r="B682" s="27" t="s">
        <v>148</v>
      </c>
      <c r="C682" s="378" t="s">
        <v>631</v>
      </c>
      <c r="D682" s="378"/>
      <c r="E682" s="378"/>
      <c r="F682" s="378"/>
      <c r="G682" s="30"/>
      <c r="H682" s="30"/>
      <c r="I682" s="30"/>
      <c r="J682" s="30"/>
      <c r="K682" s="30"/>
      <c r="L682" s="30"/>
      <c r="M682" s="30"/>
      <c r="N682" s="30"/>
      <c r="O682" s="30"/>
      <c r="P682" s="30"/>
      <c r="Q682" s="37"/>
    </row>
    <row r="683" spans="1:30" s="26" customFormat="1" ht="12" customHeight="1" x14ac:dyDescent="0.2">
      <c r="A683" s="25"/>
      <c r="B683" s="37"/>
      <c r="C683" s="30"/>
      <c r="D683" s="30"/>
      <c r="E683" s="30"/>
      <c r="F683" s="30"/>
      <c r="G683" s="30"/>
      <c r="H683" s="30"/>
      <c r="I683" s="30"/>
      <c r="J683" s="30"/>
      <c r="K683" s="30"/>
      <c r="L683" s="30"/>
      <c r="M683" s="30"/>
      <c r="N683" s="30"/>
      <c r="O683" s="30"/>
      <c r="P683" s="30"/>
      <c r="Q683" s="37"/>
    </row>
    <row r="684" spans="1:30" s="26" customFormat="1" ht="12" customHeight="1" x14ac:dyDescent="0.2">
      <c r="A684" s="35"/>
      <c r="B684" s="65" t="s">
        <v>66</v>
      </c>
      <c r="C684" s="210" t="s">
        <v>632</v>
      </c>
      <c r="D684" s="210"/>
      <c r="E684" s="210"/>
      <c r="F684" s="210"/>
      <c r="G684" s="210"/>
      <c r="H684" s="210"/>
      <c r="I684" s="210"/>
      <c r="J684" s="210"/>
      <c r="K684" s="210"/>
      <c r="L684" s="210"/>
      <c r="M684" s="210"/>
      <c r="N684" s="210"/>
      <c r="O684" s="210"/>
      <c r="P684" s="210"/>
      <c r="Q684" s="37"/>
    </row>
    <row r="685" spans="1:30" s="26" customFormat="1" ht="12" customHeight="1" x14ac:dyDescent="0.2">
      <c r="A685" s="63"/>
      <c r="B685" s="66"/>
      <c r="C685" s="210"/>
      <c r="D685" s="210"/>
      <c r="E685" s="210"/>
      <c r="F685" s="210"/>
      <c r="G685" s="210"/>
      <c r="H685" s="210"/>
      <c r="I685" s="210"/>
      <c r="J685" s="210"/>
      <c r="K685" s="210"/>
      <c r="L685" s="210"/>
      <c r="M685" s="210"/>
      <c r="N685" s="210"/>
      <c r="O685" s="210"/>
      <c r="P685" s="210"/>
      <c r="Q685" s="37"/>
    </row>
    <row r="686" spans="1:30" s="26" customFormat="1" ht="12" customHeight="1" x14ac:dyDescent="0.2">
      <c r="A686" s="63"/>
      <c r="B686" s="16"/>
      <c r="C686" s="16"/>
      <c r="D686" s="16"/>
      <c r="E686" s="16"/>
      <c r="F686" s="16"/>
      <c r="G686" s="16"/>
      <c r="H686" s="16"/>
      <c r="I686" s="16"/>
      <c r="J686" s="16"/>
      <c r="K686" s="16"/>
      <c r="L686" s="16"/>
      <c r="M686" s="16"/>
      <c r="N686" s="16"/>
      <c r="O686" s="16"/>
      <c r="P686" s="16"/>
      <c r="Q686" s="163"/>
    </row>
    <row r="687" spans="1:30" ht="12" customHeight="1" x14ac:dyDescent="0.2">
      <c r="A687" s="11"/>
      <c r="B687" s="16"/>
      <c r="C687" s="14" t="s">
        <v>671</v>
      </c>
      <c r="D687" s="6"/>
      <c r="E687" s="6"/>
      <c r="F687" s="6"/>
      <c r="G687" s="6"/>
      <c r="H687" s="6"/>
      <c r="I687" s="6"/>
      <c r="J687" s="6"/>
      <c r="K687" s="6"/>
      <c r="L687" s="6"/>
      <c r="M687" s="6"/>
      <c r="N687" s="6"/>
      <c r="O687" s="6"/>
      <c r="P687" s="6"/>
      <c r="R687" s="26"/>
      <c r="S687" s="26"/>
      <c r="T687" s="26"/>
      <c r="U687" s="26"/>
      <c r="V687" s="26"/>
      <c r="W687" s="26"/>
      <c r="X687" s="26"/>
      <c r="Y687" s="26"/>
      <c r="Z687" s="26"/>
      <c r="AA687" s="26"/>
      <c r="AB687" s="26"/>
      <c r="AC687" s="26"/>
      <c r="AD687" s="26"/>
    </row>
    <row r="688" spans="1:30" ht="12" customHeight="1" x14ac:dyDescent="0.2">
      <c r="A688" s="11"/>
      <c r="B688" s="16"/>
      <c r="C688" s="14"/>
      <c r="D688" s="6"/>
      <c r="E688" s="6"/>
      <c r="F688" s="6"/>
      <c r="G688" s="6"/>
      <c r="H688" s="6"/>
      <c r="I688" s="6"/>
      <c r="J688" s="6"/>
      <c r="K688" s="6"/>
      <c r="L688" s="6"/>
      <c r="M688" s="6"/>
      <c r="N688" s="6"/>
      <c r="O688" s="6"/>
      <c r="P688" s="6"/>
      <c r="R688" s="26"/>
      <c r="S688" s="26"/>
      <c r="T688" s="26"/>
      <c r="U688" s="26"/>
      <c r="V688" s="26"/>
      <c r="W688" s="26"/>
      <c r="X688" s="26"/>
      <c r="Y688" s="26"/>
      <c r="Z688" s="26"/>
      <c r="AA688" s="26"/>
      <c r="AB688" s="26"/>
      <c r="AC688" s="26"/>
      <c r="AD688" s="26"/>
    </row>
    <row r="689" spans="1:17" ht="12" customHeight="1" x14ac:dyDescent="0.2">
      <c r="A689" s="1"/>
      <c r="B689" s="22" t="s">
        <v>34</v>
      </c>
      <c r="C689" s="13" t="s">
        <v>35</v>
      </c>
      <c r="N689" s="6"/>
    </row>
    <row r="690" spans="1:17" ht="12" customHeight="1" x14ac:dyDescent="0.2">
      <c r="A690" s="1"/>
      <c r="B690" s="22"/>
      <c r="C690" s="13"/>
    </row>
    <row r="691" spans="1:17" s="26" customFormat="1" ht="12" customHeight="1" x14ac:dyDescent="0.2">
      <c r="A691" s="25"/>
      <c r="B691" s="54" t="s">
        <v>57</v>
      </c>
      <c r="C691" s="225" t="s">
        <v>36</v>
      </c>
      <c r="D691" s="225"/>
      <c r="E691" s="225"/>
      <c r="F691" s="225"/>
      <c r="G691" s="225"/>
      <c r="H691" s="225"/>
      <c r="I691" s="225"/>
      <c r="J691" s="225"/>
      <c r="K691" s="225"/>
      <c r="L691" s="225"/>
      <c r="M691" s="225"/>
      <c r="N691" s="225"/>
      <c r="O691" s="225"/>
      <c r="P691" s="225"/>
      <c r="Q691" s="37"/>
    </row>
    <row r="692" spans="1:17" s="26" customFormat="1" ht="12" customHeight="1" x14ac:dyDescent="0.2">
      <c r="A692" s="25"/>
      <c r="B692" s="39"/>
      <c r="C692" s="40"/>
      <c r="D692" s="40"/>
      <c r="E692" s="40"/>
      <c r="F692" s="40"/>
      <c r="G692" s="40"/>
      <c r="H692" s="40"/>
      <c r="I692" s="40"/>
      <c r="J692" s="40"/>
      <c r="K692" s="40"/>
      <c r="L692" s="40"/>
      <c r="M692" s="40"/>
      <c r="N692" s="40"/>
      <c r="O692" s="40"/>
      <c r="P692" s="40"/>
      <c r="Q692" s="37"/>
    </row>
    <row r="693" spans="1:17" s="26" customFormat="1" ht="12" customHeight="1" x14ac:dyDescent="0.2">
      <c r="A693" s="25"/>
      <c r="B693" s="39"/>
      <c r="C693" s="38" t="s">
        <v>170</v>
      </c>
      <c r="D693" s="40"/>
      <c r="E693" s="40"/>
      <c r="F693" s="40"/>
      <c r="G693" s="40"/>
      <c r="H693" s="40"/>
      <c r="I693" s="40"/>
      <c r="J693" s="40"/>
      <c r="K693" s="40"/>
      <c r="L693" s="40"/>
      <c r="M693" s="40"/>
      <c r="N693" s="40"/>
      <c r="O693" s="40"/>
      <c r="P693" s="40"/>
      <c r="Q693" s="37"/>
    </row>
    <row r="694" spans="1:17" s="26" customFormat="1" ht="12" customHeight="1" x14ac:dyDescent="0.2">
      <c r="A694" s="25"/>
      <c r="B694" s="39"/>
      <c r="C694" s="40"/>
      <c r="D694" s="40"/>
      <c r="E694" s="40"/>
      <c r="F694" s="40"/>
      <c r="G694" s="40"/>
      <c r="H694" s="40"/>
      <c r="I694" s="40"/>
      <c r="J694" s="40"/>
      <c r="K694" s="40"/>
      <c r="L694" s="40"/>
      <c r="M694" s="40"/>
      <c r="N694" s="40"/>
      <c r="O694" s="40"/>
      <c r="P694" s="40"/>
      <c r="Q694" s="37"/>
    </row>
    <row r="695" spans="1:17" s="26" customFormat="1" ht="12" customHeight="1" x14ac:dyDescent="0.2">
      <c r="B695" s="54" t="s">
        <v>56</v>
      </c>
      <c r="C695" s="225" t="s">
        <v>37</v>
      </c>
      <c r="D695" s="225"/>
      <c r="E695" s="225"/>
      <c r="F695" s="225"/>
      <c r="G695" s="225"/>
      <c r="H695" s="225"/>
      <c r="I695" s="225"/>
      <c r="J695" s="225"/>
      <c r="K695" s="225"/>
      <c r="L695" s="225"/>
      <c r="M695" s="225"/>
      <c r="N695" s="225"/>
      <c r="O695" s="225"/>
      <c r="P695" s="225"/>
      <c r="Q695" s="37"/>
    </row>
    <row r="696" spans="1:17" s="26" customFormat="1" ht="12" customHeight="1" x14ac:dyDescent="0.2">
      <c r="B696" s="39"/>
      <c r="C696" s="117"/>
      <c r="D696" s="117"/>
      <c r="E696" s="117"/>
      <c r="F696" s="117"/>
      <c r="G696" s="117"/>
      <c r="H696" s="117"/>
      <c r="I696" s="117"/>
      <c r="J696" s="117"/>
      <c r="K696" s="117"/>
      <c r="L696" s="117"/>
      <c r="M696" s="117"/>
      <c r="N696" s="117"/>
      <c r="O696" s="117"/>
      <c r="P696" s="117"/>
      <c r="Q696" s="37"/>
    </row>
    <row r="697" spans="1:17" s="26" customFormat="1" ht="12" customHeight="1" x14ac:dyDescent="0.2">
      <c r="B697" s="39"/>
      <c r="C697" s="38" t="s">
        <v>301</v>
      </c>
      <c r="D697" s="28"/>
      <c r="E697" s="28"/>
      <c r="F697" s="28"/>
      <c r="G697" s="28"/>
      <c r="H697" s="28"/>
      <c r="I697" s="28"/>
      <c r="J697" s="117"/>
      <c r="K697" s="117"/>
      <c r="L697" s="117"/>
      <c r="M697" s="117"/>
      <c r="N697" s="117"/>
      <c r="O697" s="117"/>
      <c r="P697" s="117"/>
      <c r="Q697" s="37"/>
    </row>
    <row r="698" spans="1:17" s="26" customFormat="1" ht="12" customHeight="1" x14ac:dyDescent="0.2">
      <c r="B698" s="39"/>
      <c r="C698" s="38"/>
      <c r="D698" s="28"/>
      <c r="E698" s="28"/>
      <c r="F698" s="28"/>
      <c r="G698" s="28"/>
      <c r="H698" s="28"/>
      <c r="I698" s="28"/>
      <c r="J698" s="117"/>
      <c r="K698" s="117"/>
      <c r="L698" s="117"/>
      <c r="M698" s="117"/>
      <c r="N698" s="117"/>
      <c r="O698" s="117"/>
      <c r="P698" s="117"/>
      <c r="Q698" s="37"/>
    </row>
    <row r="699" spans="1:17" s="26" customFormat="1" ht="12" customHeight="1" x14ac:dyDescent="0.2">
      <c r="B699" s="39"/>
      <c r="C699" s="38" t="s">
        <v>302</v>
      </c>
      <c r="D699" s="28"/>
      <c r="E699" s="28"/>
      <c r="F699" s="28"/>
      <c r="G699" s="28"/>
      <c r="H699" s="28"/>
      <c r="I699" s="196">
        <v>45886786.509999998</v>
      </c>
      <c r="J699" s="117"/>
      <c r="K699" s="117"/>
      <c r="L699" s="117"/>
      <c r="M699" s="117"/>
      <c r="N699" s="117"/>
      <c r="O699" s="117"/>
      <c r="P699" s="117"/>
      <c r="Q699" s="37"/>
    </row>
    <row r="700" spans="1:17" s="26" customFormat="1" ht="12" customHeight="1" x14ac:dyDescent="0.2">
      <c r="B700" s="39"/>
      <c r="C700" s="38" t="s">
        <v>303</v>
      </c>
      <c r="D700" s="28"/>
      <c r="E700" s="28"/>
      <c r="F700" s="28"/>
      <c r="G700" s="28"/>
      <c r="H700" s="28"/>
      <c r="I700" s="196">
        <v>-45041634.450000003</v>
      </c>
      <c r="J700" s="117"/>
      <c r="K700" s="117"/>
      <c r="L700" s="117"/>
      <c r="M700" s="117"/>
      <c r="N700" s="117"/>
      <c r="O700" s="117"/>
      <c r="P700" s="117"/>
      <c r="Q700" s="37"/>
    </row>
    <row r="701" spans="1:17" s="26" customFormat="1" ht="12" customHeight="1" x14ac:dyDescent="0.2">
      <c r="B701" s="39"/>
      <c r="C701" s="38" t="s">
        <v>304</v>
      </c>
      <c r="D701" s="28"/>
      <c r="E701" s="28"/>
      <c r="F701" s="28"/>
      <c r="G701" s="28"/>
      <c r="H701" s="28"/>
      <c r="I701" s="196">
        <v>-31095153.539999999</v>
      </c>
      <c r="J701" s="117"/>
      <c r="K701" s="117"/>
      <c r="L701" s="117"/>
      <c r="M701" s="117"/>
      <c r="N701" s="117"/>
      <c r="O701" s="117"/>
      <c r="P701" s="117"/>
      <c r="Q701" s="37"/>
    </row>
    <row r="702" spans="1:17" s="26" customFormat="1" ht="17.25" customHeight="1" x14ac:dyDescent="0.2">
      <c r="B702" s="39"/>
      <c r="C702" s="117"/>
      <c r="D702" s="117"/>
      <c r="E702" s="117"/>
      <c r="F702" s="117"/>
      <c r="G702" s="117"/>
      <c r="H702" s="117"/>
      <c r="I702" s="28"/>
      <c r="J702" s="117"/>
      <c r="K702" s="117"/>
      <c r="L702" s="117"/>
      <c r="M702" s="117"/>
      <c r="N702" s="117"/>
      <c r="O702" s="117"/>
      <c r="P702" s="117"/>
      <c r="Q702" s="37"/>
    </row>
    <row r="703" spans="1:17" ht="17.25" hidden="1" customHeight="1" x14ac:dyDescent="0.2">
      <c r="B703" s="20"/>
      <c r="C703" s="15"/>
      <c r="D703" s="15"/>
      <c r="E703" s="15"/>
      <c r="F703" s="15"/>
      <c r="G703" s="15"/>
      <c r="H703" s="15"/>
      <c r="I703" s="224" t="s">
        <v>471</v>
      </c>
      <c r="J703" s="224"/>
      <c r="K703" s="224"/>
      <c r="L703" s="224" t="s">
        <v>472</v>
      </c>
      <c r="M703" s="224"/>
      <c r="N703" s="224"/>
      <c r="O703" s="15"/>
      <c r="P703" s="15"/>
    </row>
    <row r="704" spans="1:17" ht="17.25" hidden="1" customHeight="1" x14ac:dyDescent="0.2">
      <c r="B704" s="20"/>
      <c r="C704" s="15"/>
      <c r="D704" s="15"/>
      <c r="E704" s="15"/>
      <c r="F704" s="15"/>
      <c r="G704" s="15"/>
      <c r="H704" s="15"/>
      <c r="I704" s="224" t="s">
        <v>473</v>
      </c>
      <c r="J704" s="224"/>
      <c r="K704" s="224"/>
      <c r="L704" s="224" t="s">
        <v>474</v>
      </c>
      <c r="M704" s="224"/>
      <c r="N704" s="224"/>
      <c r="O704" s="15"/>
      <c r="P704" s="15"/>
    </row>
    <row r="705" spans="1:16" ht="17.25" customHeight="1" x14ac:dyDescent="0.2">
      <c r="B705" s="20"/>
      <c r="C705" s="15"/>
      <c r="D705" s="15"/>
      <c r="E705" s="15"/>
      <c r="F705" s="15"/>
      <c r="G705" s="15"/>
      <c r="H705" s="15"/>
      <c r="I705" s="15"/>
      <c r="J705" s="15"/>
      <c r="K705" s="15"/>
      <c r="L705" s="15"/>
      <c r="M705" s="15"/>
      <c r="N705" s="15"/>
      <c r="O705" s="15"/>
      <c r="P705" s="15"/>
    </row>
    <row r="706" spans="1:16" ht="12" customHeight="1" x14ac:dyDescent="0.2">
      <c r="A706" s="2"/>
      <c r="B706" s="22" t="s">
        <v>39</v>
      </c>
      <c r="C706" s="13" t="s">
        <v>40</v>
      </c>
    </row>
    <row r="707" spans="1:16" ht="12" customHeight="1" x14ac:dyDescent="0.2">
      <c r="A707" s="2"/>
      <c r="B707" s="22"/>
      <c r="C707" s="13"/>
    </row>
    <row r="708" spans="1:16" ht="12" customHeight="1" x14ac:dyDescent="0.2">
      <c r="A708" s="14"/>
      <c r="B708" s="23"/>
      <c r="C708" s="2" t="s">
        <v>16</v>
      </c>
      <c r="D708" s="14"/>
      <c r="E708" s="14"/>
      <c r="F708" s="14"/>
      <c r="G708" s="14"/>
      <c r="H708" s="14"/>
      <c r="I708" s="14"/>
      <c r="J708" s="14"/>
      <c r="K708" s="14"/>
      <c r="L708" s="14"/>
      <c r="M708" s="14"/>
      <c r="N708" s="14"/>
      <c r="O708" s="14"/>
      <c r="P708" s="14"/>
    </row>
    <row r="709" spans="1:16" ht="12" customHeight="1" x14ac:dyDescent="0.2">
      <c r="A709" s="14"/>
      <c r="B709" s="23"/>
      <c r="C709" s="2"/>
      <c r="D709" s="14"/>
      <c r="E709" s="14"/>
      <c r="F709" s="14"/>
      <c r="G709" s="14"/>
      <c r="H709" s="14"/>
      <c r="I709" s="14"/>
      <c r="J709" s="14"/>
      <c r="K709" s="14"/>
      <c r="L709" s="14"/>
      <c r="M709" s="14"/>
      <c r="N709" s="14"/>
      <c r="O709" s="14"/>
      <c r="P709" s="14"/>
    </row>
    <row r="710" spans="1:16" ht="12" customHeight="1" x14ac:dyDescent="0.2">
      <c r="A710" s="14"/>
      <c r="B710" s="55" t="s">
        <v>57</v>
      </c>
      <c r="C710" s="286" t="s">
        <v>633</v>
      </c>
      <c r="D710" s="286"/>
      <c r="E710" s="286"/>
      <c r="F710" s="286"/>
      <c r="G710" s="286"/>
      <c r="H710" s="286"/>
      <c r="I710" s="286"/>
      <c r="J710" s="286"/>
      <c r="K710" s="286"/>
      <c r="L710" s="286"/>
      <c r="M710" s="286"/>
      <c r="N710" s="286"/>
      <c r="O710" s="286"/>
      <c r="P710" s="286"/>
    </row>
    <row r="712" spans="1:16" ht="12" customHeight="1" x14ac:dyDescent="0.2">
      <c r="E712" s="282" t="s">
        <v>150</v>
      </c>
      <c r="F712" s="283"/>
      <c r="G712" s="283"/>
      <c r="H712" s="284"/>
      <c r="I712" s="204">
        <v>2023</v>
      </c>
      <c r="J712" s="205"/>
      <c r="K712" s="206"/>
      <c r="L712" s="204">
        <v>2022</v>
      </c>
      <c r="M712" s="205"/>
      <c r="N712" s="206"/>
    </row>
    <row r="713" spans="1:16" ht="12" customHeight="1" x14ac:dyDescent="0.2">
      <c r="A713" s="1"/>
      <c r="E713" s="217" t="s">
        <v>573</v>
      </c>
      <c r="F713" s="218"/>
      <c r="G713" s="218"/>
      <c r="H713" s="219"/>
      <c r="I713" s="220">
        <v>0</v>
      </c>
      <c r="J713" s="237"/>
      <c r="K713" s="238"/>
      <c r="L713" s="220">
        <v>0</v>
      </c>
      <c r="M713" s="237"/>
      <c r="N713" s="238"/>
    </row>
    <row r="714" spans="1:16" ht="12" customHeight="1" x14ac:dyDescent="0.2">
      <c r="A714" s="1"/>
      <c r="E714" s="217" t="s">
        <v>495</v>
      </c>
      <c r="F714" s="218"/>
      <c r="G714" s="218"/>
      <c r="H714" s="219"/>
      <c r="I714" s="353">
        <v>22275592.609999999</v>
      </c>
      <c r="J714" s="237"/>
      <c r="K714" s="238"/>
      <c r="L714" s="353">
        <v>8593066.6699999999</v>
      </c>
      <c r="M714" s="237"/>
      <c r="N714" s="238"/>
    </row>
    <row r="715" spans="1:16" ht="12" customHeight="1" x14ac:dyDescent="0.2">
      <c r="A715" s="1"/>
      <c r="E715" s="217" t="s">
        <v>574</v>
      </c>
      <c r="F715" s="218"/>
      <c r="G715" s="218"/>
      <c r="H715" s="219"/>
      <c r="I715" s="220">
        <v>0</v>
      </c>
      <c r="J715" s="237"/>
      <c r="K715" s="238"/>
      <c r="L715" s="220">
        <v>0</v>
      </c>
      <c r="M715" s="237"/>
      <c r="N715" s="238"/>
    </row>
    <row r="716" spans="1:16" ht="12" customHeight="1" x14ac:dyDescent="0.2">
      <c r="A716" s="1"/>
      <c r="E716" s="217" t="s">
        <v>496</v>
      </c>
      <c r="F716" s="218"/>
      <c r="G716" s="218"/>
      <c r="H716" s="219"/>
      <c r="I716" s="353">
        <v>0</v>
      </c>
      <c r="J716" s="237"/>
      <c r="K716" s="238"/>
      <c r="L716" s="353">
        <v>0</v>
      </c>
      <c r="M716" s="237"/>
      <c r="N716" s="238"/>
    </row>
    <row r="717" spans="1:16" ht="12" customHeight="1" x14ac:dyDescent="0.2">
      <c r="A717" s="1"/>
      <c r="E717" s="217" t="s">
        <v>497</v>
      </c>
      <c r="F717" s="218"/>
      <c r="G717" s="218"/>
      <c r="H717" s="219"/>
      <c r="I717" s="353">
        <v>0</v>
      </c>
      <c r="J717" s="237"/>
      <c r="K717" s="238"/>
      <c r="L717" s="353">
        <v>0</v>
      </c>
      <c r="M717" s="237"/>
      <c r="N717" s="238"/>
    </row>
    <row r="718" spans="1:16" ht="12" customHeight="1" x14ac:dyDescent="0.2">
      <c r="E718" s="217" t="s">
        <v>575</v>
      </c>
      <c r="F718" s="218"/>
      <c r="G718" s="218"/>
      <c r="H718" s="219"/>
      <c r="I718" s="220">
        <v>0</v>
      </c>
      <c r="J718" s="237"/>
      <c r="K718" s="238"/>
      <c r="L718" s="220">
        <v>0</v>
      </c>
      <c r="M718" s="237"/>
      <c r="N718" s="238"/>
    </row>
    <row r="719" spans="1:16" ht="12" customHeight="1" x14ac:dyDescent="0.2">
      <c r="E719" s="217" t="s">
        <v>576</v>
      </c>
      <c r="F719" s="218"/>
      <c r="G719" s="218"/>
      <c r="H719" s="219"/>
      <c r="I719" s="220">
        <v>0</v>
      </c>
      <c r="J719" s="237"/>
      <c r="K719" s="238"/>
      <c r="L719" s="220">
        <v>0</v>
      </c>
      <c r="M719" s="237"/>
      <c r="N719" s="238"/>
    </row>
    <row r="720" spans="1:16" ht="12" customHeight="1" x14ac:dyDescent="0.2">
      <c r="E720" s="259" t="s">
        <v>577</v>
      </c>
      <c r="F720" s="260"/>
      <c r="G720" s="260"/>
      <c r="H720" s="261"/>
      <c r="I720" s="380">
        <f>SUM(I713:K719)</f>
        <v>22275592.609999999</v>
      </c>
      <c r="J720" s="381"/>
      <c r="K720" s="382"/>
      <c r="L720" s="380">
        <f>SUM(L713:N719)</f>
        <v>8593066.6699999999</v>
      </c>
      <c r="M720" s="381"/>
      <c r="N720" s="382"/>
    </row>
    <row r="722" spans="1:18" s="26" customFormat="1" ht="11.25" x14ac:dyDescent="0.2">
      <c r="A722" s="58"/>
      <c r="B722" s="54" t="s">
        <v>56</v>
      </c>
      <c r="C722" s="211" t="s">
        <v>634</v>
      </c>
      <c r="D722" s="211"/>
      <c r="E722" s="211"/>
      <c r="F722" s="211"/>
      <c r="G722" s="211"/>
      <c r="H722" s="211"/>
      <c r="I722" s="211"/>
      <c r="J722" s="211"/>
      <c r="K722" s="211"/>
      <c r="L722" s="211"/>
      <c r="M722" s="211"/>
      <c r="N722" s="211"/>
      <c r="O722" s="211"/>
      <c r="P722" s="211"/>
      <c r="Q722" s="37"/>
    </row>
    <row r="723" spans="1:18" ht="12" customHeight="1" x14ac:dyDescent="0.2">
      <c r="A723" s="1"/>
      <c r="B723" s="21"/>
      <c r="C723" s="12"/>
      <c r="D723" s="12"/>
      <c r="E723" s="12"/>
      <c r="F723" s="12"/>
      <c r="G723" s="12"/>
      <c r="H723" s="12"/>
      <c r="I723" s="12"/>
      <c r="J723" s="12"/>
      <c r="K723" s="12"/>
      <c r="L723" s="12"/>
      <c r="M723" s="12"/>
      <c r="N723" s="12"/>
      <c r="O723" s="12"/>
      <c r="P723" s="12"/>
    </row>
    <row r="724" spans="1:18" ht="12" customHeight="1" x14ac:dyDescent="0.2">
      <c r="A724" s="1"/>
      <c r="B724" s="21"/>
      <c r="C724" s="12"/>
      <c r="D724" s="12"/>
      <c r="E724" s="379" t="s">
        <v>635</v>
      </c>
      <c r="F724" s="379"/>
      <c r="G724" s="379"/>
      <c r="H724" s="379"/>
      <c r="I724" s="379"/>
      <c r="J724" s="379"/>
      <c r="K724" s="379"/>
      <c r="L724" s="379"/>
      <c r="M724" s="379"/>
      <c r="N724" s="379"/>
      <c r="O724" s="12"/>
      <c r="P724" s="12"/>
    </row>
    <row r="725" spans="1:18" ht="12" customHeight="1" x14ac:dyDescent="0.2">
      <c r="A725" s="1"/>
      <c r="B725" s="21"/>
      <c r="C725" s="12"/>
      <c r="D725" s="12"/>
      <c r="E725" s="282" t="s">
        <v>150</v>
      </c>
      <c r="F725" s="283"/>
      <c r="G725" s="283"/>
      <c r="H725" s="284"/>
      <c r="I725" s="204">
        <v>2023</v>
      </c>
      <c r="J725" s="205"/>
      <c r="K725" s="206"/>
      <c r="L725" s="204">
        <v>2022</v>
      </c>
      <c r="M725" s="205"/>
      <c r="N725" s="206"/>
      <c r="O725" s="21"/>
      <c r="P725" s="12"/>
    </row>
    <row r="726" spans="1:18" ht="12" customHeight="1" x14ac:dyDescent="0.2">
      <c r="A726" s="1"/>
      <c r="B726" s="21"/>
      <c r="C726" s="12"/>
      <c r="D726" s="12"/>
      <c r="E726" s="354" t="s">
        <v>518</v>
      </c>
      <c r="F726" s="222"/>
      <c r="G726" s="222"/>
      <c r="H726" s="223"/>
      <c r="I726" s="221">
        <v>0</v>
      </c>
      <c r="J726" s="222"/>
      <c r="K726" s="223"/>
      <c r="L726" s="221">
        <v>0</v>
      </c>
      <c r="M726" s="222"/>
      <c r="N726" s="223"/>
      <c r="O726" s="21"/>
      <c r="P726" s="12"/>
    </row>
    <row r="727" spans="1:18" ht="12" customHeight="1" x14ac:dyDescent="0.2">
      <c r="A727" s="1"/>
      <c r="B727" s="21"/>
      <c r="C727" s="12"/>
      <c r="D727" s="12"/>
      <c r="E727" s="217" t="s">
        <v>520</v>
      </c>
      <c r="F727" s="218"/>
      <c r="G727" s="218"/>
      <c r="H727" s="219"/>
      <c r="I727" s="220">
        <v>0</v>
      </c>
      <c r="J727" s="218"/>
      <c r="K727" s="219"/>
      <c r="L727" s="220">
        <v>0</v>
      </c>
      <c r="M727" s="218"/>
      <c r="N727" s="219"/>
      <c r="O727" s="21" t="s">
        <v>464</v>
      </c>
      <c r="P727" s="12"/>
      <c r="Q727" s="21" t="s">
        <v>464</v>
      </c>
      <c r="R727" s="7" t="s">
        <v>464</v>
      </c>
    </row>
    <row r="728" spans="1:18" ht="12" customHeight="1" x14ac:dyDescent="0.2">
      <c r="A728" s="1"/>
      <c r="B728" s="21"/>
      <c r="C728" s="12"/>
      <c r="D728" s="12"/>
      <c r="E728" s="217" t="s">
        <v>521</v>
      </c>
      <c r="F728" s="218"/>
      <c r="G728" s="218"/>
      <c r="H728" s="219"/>
      <c r="I728" s="220">
        <v>0</v>
      </c>
      <c r="J728" s="218"/>
      <c r="K728" s="219"/>
      <c r="L728" s="220">
        <v>0</v>
      </c>
      <c r="M728" s="218"/>
      <c r="N728" s="219"/>
      <c r="O728" s="21"/>
      <c r="P728" s="12"/>
    </row>
    <row r="729" spans="1:18" ht="12" customHeight="1" x14ac:dyDescent="0.2">
      <c r="A729" s="1"/>
      <c r="B729" s="21"/>
      <c r="C729" s="12"/>
      <c r="D729" s="12"/>
      <c r="E729" s="217" t="s">
        <v>522</v>
      </c>
      <c r="F729" s="218"/>
      <c r="G729" s="218"/>
      <c r="H729" s="219"/>
      <c r="I729" s="220">
        <v>0</v>
      </c>
      <c r="J729" s="218"/>
      <c r="K729" s="219"/>
      <c r="L729" s="220">
        <v>0</v>
      </c>
      <c r="M729" s="218"/>
      <c r="N729" s="219"/>
      <c r="O729" s="21"/>
      <c r="P729" s="12"/>
    </row>
    <row r="730" spans="1:18" ht="12" customHeight="1" x14ac:dyDescent="0.2">
      <c r="A730" s="1"/>
      <c r="B730" s="21"/>
      <c r="C730" s="12"/>
      <c r="D730" s="12"/>
      <c r="E730" s="217" t="s">
        <v>523</v>
      </c>
      <c r="F730" s="218"/>
      <c r="G730" s="218"/>
      <c r="H730" s="219"/>
      <c r="I730" s="220">
        <v>0</v>
      </c>
      <c r="J730" s="218"/>
      <c r="K730" s="219"/>
      <c r="L730" s="220">
        <v>0</v>
      </c>
      <c r="M730" s="218"/>
      <c r="N730" s="219"/>
      <c r="O730" s="21"/>
      <c r="P730" s="12"/>
    </row>
    <row r="731" spans="1:18" ht="12" customHeight="1" x14ac:dyDescent="0.2">
      <c r="A731" s="1"/>
      <c r="B731" s="21"/>
      <c r="C731" s="12"/>
      <c r="D731" s="12"/>
      <c r="E731" s="217" t="s">
        <v>524</v>
      </c>
      <c r="F731" s="218"/>
      <c r="G731" s="218"/>
      <c r="H731" s="219"/>
      <c r="I731" s="220">
        <v>0</v>
      </c>
      <c r="J731" s="218"/>
      <c r="K731" s="219"/>
      <c r="L731" s="220">
        <v>0</v>
      </c>
      <c r="M731" s="218"/>
      <c r="N731" s="219"/>
      <c r="O731" s="21"/>
      <c r="P731" s="12"/>
    </row>
    <row r="732" spans="1:18" ht="12" customHeight="1" x14ac:dyDescent="0.2">
      <c r="A732" s="1"/>
      <c r="B732" s="21"/>
      <c r="C732" s="12"/>
      <c r="D732" s="12"/>
      <c r="E732" s="217" t="s">
        <v>525</v>
      </c>
      <c r="F732" s="218"/>
      <c r="G732" s="218"/>
      <c r="H732" s="219"/>
      <c r="I732" s="220">
        <v>0</v>
      </c>
      <c r="J732" s="218"/>
      <c r="K732" s="219"/>
      <c r="L732" s="220">
        <v>0</v>
      </c>
      <c r="M732" s="218"/>
      <c r="N732" s="219"/>
      <c r="O732" s="21"/>
      <c r="P732" s="12"/>
    </row>
    <row r="733" spans="1:18" ht="12" customHeight="1" x14ac:dyDescent="0.2">
      <c r="A733" s="1"/>
      <c r="B733" s="21"/>
      <c r="C733" s="12"/>
      <c r="D733" s="12"/>
      <c r="E733" s="217" t="s">
        <v>526</v>
      </c>
      <c r="F733" s="218"/>
      <c r="G733" s="218"/>
      <c r="H733" s="219"/>
      <c r="I733" s="220">
        <v>0</v>
      </c>
      <c r="J733" s="218"/>
      <c r="K733" s="219"/>
      <c r="L733" s="220">
        <v>0</v>
      </c>
      <c r="M733" s="218"/>
      <c r="N733" s="219"/>
      <c r="O733" s="21"/>
      <c r="P733" s="12"/>
    </row>
    <row r="734" spans="1:18" ht="12" customHeight="1" x14ac:dyDescent="0.2">
      <c r="A734" s="1"/>
      <c r="B734" s="21"/>
      <c r="C734" s="12"/>
      <c r="D734" s="12"/>
      <c r="E734" s="354" t="s">
        <v>527</v>
      </c>
      <c r="F734" s="222"/>
      <c r="G734" s="222"/>
      <c r="H734" s="223"/>
      <c r="I734" s="221">
        <v>0</v>
      </c>
      <c r="J734" s="222"/>
      <c r="K734" s="223"/>
      <c r="L734" s="221">
        <v>0</v>
      </c>
      <c r="M734" s="222"/>
      <c r="N734" s="223"/>
      <c r="O734" s="21"/>
      <c r="P734" s="12"/>
    </row>
    <row r="735" spans="1:18" ht="12" customHeight="1" x14ac:dyDescent="0.2">
      <c r="A735" s="1"/>
      <c r="B735" s="21"/>
      <c r="C735" s="12"/>
      <c r="D735" s="12"/>
      <c r="E735" s="217" t="s">
        <v>529</v>
      </c>
      <c r="F735" s="218"/>
      <c r="G735" s="218"/>
      <c r="H735" s="219"/>
      <c r="I735" s="220">
        <v>14907.16</v>
      </c>
      <c r="J735" s="218"/>
      <c r="K735" s="219"/>
      <c r="L735" s="220">
        <v>0</v>
      </c>
      <c r="M735" s="218"/>
      <c r="N735" s="219"/>
      <c r="O735" s="21"/>
      <c r="P735" s="12"/>
    </row>
    <row r="736" spans="1:18" ht="12" customHeight="1" x14ac:dyDescent="0.2">
      <c r="A736" s="1"/>
      <c r="B736" s="21"/>
      <c r="C736" s="12"/>
      <c r="D736" s="12"/>
      <c r="E736" s="217" t="s">
        <v>530</v>
      </c>
      <c r="F736" s="218"/>
      <c r="G736" s="218"/>
      <c r="H736" s="219"/>
      <c r="I736" s="220">
        <v>0</v>
      </c>
      <c r="J736" s="218"/>
      <c r="K736" s="219"/>
      <c r="L736" s="220">
        <v>0</v>
      </c>
      <c r="M736" s="218"/>
      <c r="N736" s="219"/>
      <c r="O736" s="21"/>
      <c r="P736" s="12"/>
    </row>
    <row r="737" spans="1:16" ht="12" customHeight="1" x14ac:dyDescent="0.2">
      <c r="A737" s="1"/>
      <c r="B737" s="21"/>
      <c r="C737" s="12"/>
      <c r="D737" s="12"/>
      <c r="E737" s="217" t="s">
        <v>531</v>
      </c>
      <c r="F737" s="218"/>
      <c r="G737" s="218"/>
      <c r="H737" s="219"/>
      <c r="I737" s="220">
        <v>0</v>
      </c>
      <c r="J737" s="218"/>
      <c r="K737" s="219"/>
      <c r="L737" s="220">
        <v>0</v>
      </c>
      <c r="M737" s="218"/>
      <c r="N737" s="219"/>
      <c r="O737" s="21"/>
      <c r="P737" s="12"/>
    </row>
    <row r="738" spans="1:16" ht="12" customHeight="1" x14ac:dyDescent="0.2">
      <c r="A738" s="1"/>
      <c r="B738" s="21"/>
      <c r="C738" s="12"/>
      <c r="D738" s="12"/>
      <c r="E738" s="217" t="s">
        <v>532</v>
      </c>
      <c r="F738" s="218"/>
      <c r="G738" s="218"/>
      <c r="H738" s="219"/>
      <c r="I738" s="220">
        <v>0</v>
      </c>
      <c r="J738" s="218"/>
      <c r="K738" s="219"/>
      <c r="L738" s="220">
        <v>0</v>
      </c>
      <c r="M738" s="218"/>
      <c r="N738" s="219"/>
      <c r="O738" s="21"/>
      <c r="P738" s="12"/>
    </row>
    <row r="739" spans="1:16" ht="12" customHeight="1" x14ac:dyDescent="0.2">
      <c r="A739" s="1"/>
      <c r="B739" s="21"/>
      <c r="C739" s="12"/>
      <c r="D739" s="12"/>
      <c r="E739" s="217" t="s">
        <v>533</v>
      </c>
      <c r="F739" s="218"/>
      <c r="G739" s="218"/>
      <c r="H739" s="219"/>
      <c r="I739" s="220">
        <v>0</v>
      </c>
      <c r="J739" s="218"/>
      <c r="K739" s="219"/>
      <c r="L739" s="220">
        <v>0</v>
      </c>
      <c r="M739" s="218"/>
      <c r="N739" s="219"/>
      <c r="O739" s="21"/>
      <c r="P739" s="12"/>
    </row>
    <row r="740" spans="1:16" ht="12" customHeight="1" x14ac:dyDescent="0.2">
      <c r="A740" s="1"/>
      <c r="B740" s="21"/>
      <c r="C740" s="12"/>
      <c r="D740" s="12"/>
      <c r="E740" s="217" t="s">
        <v>534</v>
      </c>
      <c r="F740" s="218"/>
      <c r="G740" s="218"/>
      <c r="H740" s="219"/>
      <c r="I740" s="220">
        <v>0</v>
      </c>
      <c r="J740" s="218"/>
      <c r="K740" s="219"/>
      <c r="L740" s="220">
        <v>0</v>
      </c>
      <c r="M740" s="218"/>
      <c r="N740" s="219"/>
      <c r="O740" s="21"/>
      <c r="P740" s="12"/>
    </row>
    <row r="741" spans="1:16" ht="12" customHeight="1" x14ac:dyDescent="0.2">
      <c r="A741" s="1"/>
      <c r="B741" s="21"/>
      <c r="C741" s="12"/>
      <c r="D741" s="12"/>
      <c r="E741" s="217" t="s">
        <v>535</v>
      </c>
      <c r="F741" s="218"/>
      <c r="G741" s="218"/>
      <c r="H741" s="219"/>
      <c r="I741" s="220">
        <v>0</v>
      </c>
      <c r="J741" s="218"/>
      <c r="K741" s="219"/>
      <c r="L741" s="220">
        <v>0</v>
      </c>
      <c r="M741" s="218"/>
      <c r="N741" s="219"/>
      <c r="O741" s="21"/>
      <c r="P741" s="12"/>
    </row>
    <row r="742" spans="1:16" ht="12" customHeight="1" x14ac:dyDescent="0.2">
      <c r="A742" s="1"/>
      <c r="B742" s="21"/>
      <c r="C742" s="12"/>
      <c r="D742" s="12"/>
      <c r="E742" s="217" t="s">
        <v>536</v>
      </c>
      <c r="F742" s="218"/>
      <c r="G742" s="218"/>
      <c r="H742" s="219"/>
      <c r="I742" s="220">
        <v>0</v>
      </c>
      <c r="J742" s="218"/>
      <c r="K742" s="219"/>
      <c r="L742" s="220">
        <v>0</v>
      </c>
      <c r="M742" s="218"/>
      <c r="N742" s="219"/>
      <c r="O742" s="21"/>
      <c r="P742" s="12"/>
    </row>
    <row r="743" spans="1:16" ht="12" customHeight="1" x14ac:dyDescent="0.2">
      <c r="A743" s="1"/>
      <c r="B743" s="21"/>
      <c r="C743" s="12"/>
      <c r="D743" s="12"/>
      <c r="E743" s="354" t="s">
        <v>540</v>
      </c>
      <c r="F743" s="222"/>
      <c r="G743" s="222"/>
      <c r="H743" s="223"/>
      <c r="I743" s="221">
        <v>0</v>
      </c>
      <c r="J743" s="222"/>
      <c r="K743" s="223"/>
      <c r="L743" s="221">
        <v>0</v>
      </c>
      <c r="M743" s="222"/>
      <c r="N743" s="223"/>
      <c r="O743" s="21"/>
      <c r="P743" s="12"/>
    </row>
    <row r="744" spans="1:16" ht="12" customHeight="1" x14ac:dyDescent="0.2">
      <c r="A744" s="1"/>
      <c r="B744" s="21"/>
      <c r="C744" s="12"/>
      <c r="D744" s="12"/>
      <c r="E744" s="217" t="s">
        <v>537</v>
      </c>
      <c r="F744" s="218"/>
      <c r="G744" s="218"/>
      <c r="H744" s="219"/>
      <c r="I744" s="220">
        <v>0</v>
      </c>
      <c r="J744" s="218"/>
      <c r="K744" s="219"/>
      <c r="L744" s="220">
        <v>0</v>
      </c>
      <c r="M744" s="218"/>
      <c r="N744" s="219"/>
      <c r="O744" s="21"/>
      <c r="P744" s="12"/>
    </row>
    <row r="745" spans="1:16" ht="12" customHeight="1" x14ac:dyDescent="0.2">
      <c r="A745" s="1"/>
      <c r="B745" s="21"/>
      <c r="C745" s="12"/>
      <c r="D745" s="12"/>
      <c r="E745" s="217" t="s">
        <v>578</v>
      </c>
      <c r="F745" s="218"/>
      <c r="G745" s="218"/>
      <c r="H745" s="219"/>
      <c r="I745" s="220">
        <v>0</v>
      </c>
      <c r="J745" s="218"/>
      <c r="K745" s="219"/>
      <c r="L745" s="220">
        <v>0</v>
      </c>
      <c r="M745" s="218"/>
      <c r="N745" s="219"/>
      <c r="O745" s="21"/>
      <c r="P745" s="12"/>
    </row>
    <row r="746" spans="1:16" ht="12" customHeight="1" x14ac:dyDescent="0.2">
      <c r="A746" s="1"/>
      <c r="B746" s="21"/>
      <c r="C746" s="12"/>
      <c r="D746" s="12"/>
      <c r="E746" s="217" t="s">
        <v>579</v>
      </c>
      <c r="F746" s="218"/>
      <c r="G746" s="218"/>
      <c r="H746" s="219"/>
      <c r="I746" s="220">
        <v>0</v>
      </c>
      <c r="J746" s="218"/>
      <c r="K746" s="219"/>
      <c r="L746" s="220">
        <v>0</v>
      </c>
      <c r="M746" s="218"/>
      <c r="N746" s="219"/>
      <c r="O746" s="21"/>
      <c r="P746" s="12"/>
    </row>
    <row r="747" spans="1:16" ht="12" customHeight="1" x14ac:dyDescent="0.2">
      <c r="A747" s="1"/>
      <c r="B747" s="21"/>
      <c r="C747" s="12"/>
      <c r="D747" s="12"/>
      <c r="E747" s="217" t="s">
        <v>538</v>
      </c>
      <c r="F747" s="218"/>
      <c r="G747" s="218"/>
      <c r="H747" s="219"/>
      <c r="I747" s="220">
        <v>0</v>
      </c>
      <c r="J747" s="218"/>
      <c r="K747" s="219"/>
      <c r="L747" s="220">
        <v>0</v>
      </c>
      <c r="M747" s="218"/>
      <c r="N747" s="219"/>
      <c r="O747" s="21"/>
      <c r="P747" s="12"/>
    </row>
    <row r="748" spans="1:16" ht="12" customHeight="1" x14ac:dyDescent="0.2">
      <c r="A748" s="1"/>
      <c r="B748" s="21"/>
      <c r="C748" s="12"/>
      <c r="D748" s="12"/>
      <c r="E748" s="217" t="s">
        <v>580</v>
      </c>
      <c r="F748" s="218"/>
      <c r="G748" s="218"/>
      <c r="H748" s="219"/>
      <c r="I748" s="220">
        <v>0</v>
      </c>
      <c r="J748" s="218"/>
      <c r="K748" s="219"/>
      <c r="L748" s="220">
        <v>0</v>
      </c>
      <c r="M748" s="218"/>
      <c r="N748" s="219"/>
      <c r="P748" s="12"/>
    </row>
    <row r="749" spans="1:16" ht="12" customHeight="1" x14ac:dyDescent="0.2">
      <c r="A749" s="1"/>
      <c r="B749" s="21"/>
      <c r="C749" s="12"/>
      <c r="D749" s="12"/>
      <c r="E749" s="12"/>
      <c r="F749" s="12"/>
      <c r="G749" s="12"/>
      <c r="H749" s="12"/>
      <c r="I749" s="12"/>
      <c r="J749" s="12"/>
      <c r="K749" s="12"/>
      <c r="L749" s="12"/>
      <c r="M749" s="12"/>
      <c r="N749" s="12"/>
      <c r="O749" s="12"/>
      <c r="P749" s="12"/>
    </row>
    <row r="750" spans="1:16" ht="12" customHeight="1" x14ac:dyDescent="0.2">
      <c r="A750" s="1"/>
      <c r="B750" s="21"/>
      <c r="C750" s="12"/>
      <c r="D750" s="12"/>
      <c r="E750" s="12"/>
      <c r="F750" s="12"/>
      <c r="G750" s="12"/>
      <c r="H750" s="12"/>
      <c r="I750" s="12"/>
      <c r="J750" s="12"/>
      <c r="K750" s="12"/>
      <c r="L750" s="12"/>
      <c r="M750" s="12"/>
      <c r="N750" s="12"/>
      <c r="O750" s="12"/>
      <c r="P750" s="12"/>
    </row>
    <row r="751" spans="1:16" ht="12" customHeight="1" x14ac:dyDescent="0.2">
      <c r="B751" s="54" t="s">
        <v>59</v>
      </c>
      <c r="C751" s="211" t="s">
        <v>636</v>
      </c>
      <c r="D751" s="211"/>
      <c r="E751" s="211"/>
      <c r="F751" s="211"/>
      <c r="G751" s="211"/>
      <c r="H751" s="211"/>
      <c r="I751" s="211"/>
      <c r="J751" s="211"/>
      <c r="K751" s="211"/>
      <c r="L751" s="211"/>
      <c r="M751" s="211"/>
      <c r="N751" s="211"/>
      <c r="O751" s="211"/>
      <c r="P751" s="211"/>
    </row>
    <row r="753" spans="1:17" ht="12" customHeight="1" x14ac:dyDescent="0.2">
      <c r="E753" s="359"/>
      <c r="F753" s="360"/>
      <c r="G753" s="360"/>
      <c r="H753" s="361"/>
      <c r="I753" s="204">
        <v>2023</v>
      </c>
      <c r="J753" s="205"/>
      <c r="K753" s="206"/>
      <c r="L753" s="204">
        <v>2022</v>
      </c>
      <c r="M753" s="205"/>
      <c r="N753" s="206"/>
    </row>
    <row r="754" spans="1:17" ht="12" customHeight="1" x14ac:dyDescent="0.2">
      <c r="A754" s="10"/>
      <c r="B754" s="6"/>
      <c r="C754" s="6"/>
      <c r="E754" s="334" t="s">
        <v>480</v>
      </c>
      <c r="F754" s="360"/>
      <c r="G754" s="360"/>
      <c r="H754" s="361"/>
      <c r="I754" s="362">
        <f>I699</f>
        <v>45886786.509999998</v>
      </c>
      <c r="J754" s="363"/>
      <c r="K754" s="364"/>
      <c r="L754" s="362">
        <v>45041634</v>
      </c>
      <c r="M754" s="363"/>
      <c r="N754" s="364"/>
    </row>
    <row r="755" spans="1:17" ht="12" customHeight="1" x14ac:dyDescent="0.2">
      <c r="A755" s="14"/>
      <c r="B755" s="14"/>
      <c r="C755" s="14"/>
      <c r="D755" s="14"/>
      <c r="E755" s="359" t="s">
        <v>31</v>
      </c>
      <c r="F755" s="360"/>
      <c r="G755" s="360"/>
      <c r="H755" s="361"/>
      <c r="I755" s="365"/>
      <c r="J755" s="366"/>
      <c r="K755" s="367"/>
      <c r="L755" s="368"/>
      <c r="M755" s="368"/>
      <c r="N755" s="368"/>
    </row>
    <row r="756" spans="1:17" ht="12" customHeight="1" x14ac:dyDescent="0.2">
      <c r="A756" s="14"/>
      <c r="B756" s="14"/>
      <c r="C756" s="14"/>
      <c r="D756" s="14"/>
      <c r="E756" s="355" t="s">
        <v>17</v>
      </c>
      <c r="F756" s="356"/>
      <c r="G756" s="356"/>
      <c r="H756" s="357"/>
      <c r="I756" s="337">
        <f>14483559-1396.85</f>
        <v>14482162.15</v>
      </c>
      <c r="J756" s="338"/>
      <c r="K756" s="339"/>
      <c r="L756" s="337">
        <f>14483559-1396.85</f>
        <v>14482162.15</v>
      </c>
      <c r="M756" s="338"/>
      <c r="N756" s="339"/>
    </row>
    <row r="757" spans="1:17" ht="12" customHeight="1" x14ac:dyDescent="0.2">
      <c r="A757" s="14"/>
      <c r="B757" s="14"/>
      <c r="C757" s="14"/>
      <c r="D757" s="14"/>
      <c r="E757" s="355" t="s">
        <v>18</v>
      </c>
      <c r="F757" s="356"/>
      <c r="G757" s="356"/>
      <c r="H757" s="357"/>
      <c r="I757" s="337">
        <v>1396.85</v>
      </c>
      <c r="J757" s="338"/>
      <c r="K757" s="339"/>
      <c r="L757" s="337">
        <v>1396.85</v>
      </c>
      <c r="M757" s="338"/>
      <c r="N757" s="339"/>
    </row>
    <row r="758" spans="1:17" ht="12" customHeight="1" x14ac:dyDescent="0.2">
      <c r="E758" s="355" t="s">
        <v>19</v>
      </c>
      <c r="F758" s="356"/>
      <c r="G758" s="356"/>
      <c r="H758" s="357"/>
      <c r="I758" s="337">
        <v>0</v>
      </c>
      <c r="J758" s="338"/>
      <c r="K758" s="339"/>
      <c r="L758" s="337">
        <v>0</v>
      </c>
      <c r="M758" s="338"/>
      <c r="N758" s="339"/>
    </row>
    <row r="759" spans="1:17" ht="12" customHeight="1" x14ac:dyDescent="0.2">
      <c r="A759" s="14"/>
      <c r="B759" s="14"/>
      <c r="C759" s="14"/>
      <c r="D759" s="14"/>
      <c r="E759" s="347" t="s">
        <v>32</v>
      </c>
      <c r="F759" s="348"/>
      <c r="G759" s="348"/>
      <c r="H759" s="349"/>
      <c r="I759" s="341">
        <v>0</v>
      </c>
      <c r="J759" s="342"/>
      <c r="K759" s="343"/>
      <c r="L759" s="341">
        <v>0</v>
      </c>
      <c r="M759" s="342"/>
      <c r="N759" s="343"/>
    </row>
    <row r="760" spans="1:17" ht="12" customHeight="1" x14ac:dyDescent="0.2">
      <c r="A760" s="14"/>
      <c r="B760" s="14"/>
      <c r="C760" s="14"/>
      <c r="D760" s="14"/>
      <c r="E760" s="350"/>
      <c r="F760" s="351"/>
      <c r="G760" s="351"/>
      <c r="H760" s="352"/>
      <c r="I760" s="344"/>
      <c r="J760" s="345"/>
      <c r="K760" s="346"/>
      <c r="L760" s="344"/>
      <c r="M760" s="345"/>
      <c r="N760" s="346"/>
    </row>
    <row r="761" spans="1:17" ht="12" customHeight="1" x14ac:dyDescent="0.2">
      <c r="A761" s="14"/>
      <c r="B761" s="14"/>
      <c r="C761" s="14"/>
      <c r="D761" s="14"/>
      <c r="E761" s="347" t="s">
        <v>33</v>
      </c>
      <c r="F761" s="348"/>
      <c r="G761" s="348"/>
      <c r="H761" s="349"/>
      <c r="I761" s="341">
        <v>0</v>
      </c>
      <c r="J761" s="342"/>
      <c r="K761" s="343"/>
      <c r="L761" s="341">
        <v>0</v>
      </c>
      <c r="M761" s="342"/>
      <c r="N761" s="343"/>
    </row>
    <row r="762" spans="1:17" ht="12" customHeight="1" x14ac:dyDescent="0.2">
      <c r="A762" s="14"/>
      <c r="B762" s="14"/>
      <c r="C762" s="14"/>
      <c r="D762" s="14"/>
      <c r="E762" s="350"/>
      <c r="F762" s="351"/>
      <c r="G762" s="351"/>
      <c r="H762" s="352"/>
      <c r="I762" s="344"/>
      <c r="J762" s="345"/>
      <c r="K762" s="346"/>
      <c r="L762" s="344"/>
      <c r="M762" s="345"/>
      <c r="N762" s="346"/>
    </row>
    <row r="763" spans="1:17" ht="12" customHeight="1" x14ac:dyDescent="0.2">
      <c r="A763" s="14"/>
      <c r="B763" s="14"/>
      <c r="C763" s="14"/>
      <c r="D763" s="14"/>
      <c r="E763" s="377" t="s">
        <v>482</v>
      </c>
      <c r="F763" s="348"/>
      <c r="G763" s="348"/>
      <c r="H763" s="349"/>
      <c r="I763" s="341">
        <v>0</v>
      </c>
      <c r="J763" s="342"/>
      <c r="K763" s="343"/>
      <c r="L763" s="341">
        <v>0</v>
      </c>
      <c r="M763" s="342"/>
      <c r="N763" s="343"/>
    </row>
    <row r="764" spans="1:17" ht="12" customHeight="1" x14ac:dyDescent="0.2">
      <c r="A764" s="14"/>
      <c r="B764" s="14"/>
      <c r="C764" s="14"/>
      <c r="D764" s="14"/>
      <c r="E764" s="350"/>
      <c r="F764" s="351"/>
      <c r="G764" s="351"/>
      <c r="H764" s="352"/>
      <c r="I764" s="344"/>
      <c r="J764" s="345"/>
      <c r="K764" s="346"/>
      <c r="L764" s="344"/>
      <c r="M764" s="345"/>
      <c r="N764" s="346"/>
    </row>
    <row r="765" spans="1:17" ht="12" customHeight="1" x14ac:dyDescent="0.2">
      <c r="A765" s="1"/>
      <c r="E765" s="355" t="s">
        <v>20</v>
      </c>
      <c r="F765" s="356"/>
      <c r="G765" s="356"/>
      <c r="H765" s="357"/>
      <c r="I765" s="337">
        <v>0</v>
      </c>
      <c r="J765" s="338"/>
      <c r="K765" s="339"/>
      <c r="L765" s="340">
        <v>0</v>
      </c>
      <c r="M765" s="340"/>
      <c r="N765" s="340"/>
    </row>
    <row r="766" spans="1:17" ht="12" customHeight="1" x14ac:dyDescent="0.2">
      <c r="E766" s="334" t="s">
        <v>481</v>
      </c>
      <c r="F766" s="335"/>
      <c r="G766" s="335"/>
      <c r="H766" s="336"/>
      <c r="I766" s="337">
        <v>19158035.109999999</v>
      </c>
      <c r="J766" s="338"/>
      <c r="K766" s="339"/>
      <c r="L766" s="340">
        <v>32695427</v>
      </c>
      <c r="M766" s="340"/>
      <c r="N766" s="340"/>
    </row>
    <row r="767" spans="1:17" ht="12" customHeight="1" x14ac:dyDescent="0.2">
      <c r="A767" s="1"/>
    </row>
    <row r="768" spans="1:17" s="26" customFormat="1" ht="12" customHeight="1" x14ac:dyDescent="0.2">
      <c r="B768" s="234" t="s">
        <v>637</v>
      </c>
      <c r="C768" s="234"/>
      <c r="D768" s="234"/>
      <c r="E768" s="234"/>
      <c r="F768" s="234"/>
      <c r="G768" s="234"/>
      <c r="H768" s="234"/>
      <c r="I768" s="234"/>
      <c r="J768" s="234"/>
      <c r="K768" s="234"/>
      <c r="L768" s="234"/>
      <c r="M768" s="234"/>
      <c r="N768" s="234"/>
      <c r="O768" s="234"/>
      <c r="P768" s="234"/>
      <c r="Q768" s="37"/>
    </row>
    <row r="769" spans="1:17" ht="12" customHeight="1" x14ac:dyDescent="0.2">
      <c r="A769" s="1"/>
    </row>
    <row r="770" spans="1:17" ht="23.25" customHeight="1" x14ac:dyDescent="0.2">
      <c r="B770" s="2" t="s">
        <v>41</v>
      </c>
      <c r="C770" s="272" t="s">
        <v>42</v>
      </c>
      <c r="D770" s="272"/>
      <c r="E770" s="272"/>
      <c r="F770" s="272"/>
      <c r="G770" s="272"/>
      <c r="H770" s="272"/>
      <c r="I770" s="272"/>
      <c r="J770" s="272"/>
      <c r="K770" s="272"/>
      <c r="L770" s="272"/>
      <c r="M770" s="272"/>
      <c r="N770" s="272"/>
      <c r="O770" s="272"/>
      <c r="P770" s="272"/>
    </row>
    <row r="772" spans="1:17" s="15" customFormat="1" x14ac:dyDescent="0.2">
      <c r="B772" s="274" t="s">
        <v>638</v>
      </c>
      <c r="C772" s="274"/>
      <c r="D772" s="274"/>
      <c r="E772" s="274"/>
      <c r="F772" s="274"/>
      <c r="G772" s="274"/>
      <c r="H772" s="274"/>
      <c r="I772" s="274"/>
      <c r="J772" s="274"/>
      <c r="K772" s="274"/>
      <c r="L772" s="274"/>
      <c r="M772" s="274"/>
      <c r="N772" s="274"/>
      <c r="O772" s="274"/>
      <c r="P772" s="274"/>
      <c r="Q772" s="164"/>
    </row>
    <row r="773" spans="1:17" s="15" customFormat="1" x14ac:dyDescent="0.2">
      <c r="B773" s="274"/>
      <c r="C773" s="274"/>
      <c r="D773" s="274"/>
      <c r="E773" s="274"/>
      <c r="F773" s="274"/>
      <c r="G773" s="274"/>
      <c r="H773" s="274"/>
      <c r="I773" s="274"/>
      <c r="J773" s="274"/>
      <c r="K773" s="274"/>
      <c r="L773" s="274"/>
      <c r="M773" s="274"/>
      <c r="N773" s="274"/>
      <c r="O773" s="274"/>
      <c r="P773" s="274"/>
      <c r="Q773" s="164"/>
    </row>
    <row r="774" spans="1:17" s="15" customFormat="1" x14ac:dyDescent="0.2">
      <c r="B774" s="103"/>
      <c r="C774" s="103"/>
      <c r="D774" s="103"/>
      <c r="E774" s="103"/>
      <c r="F774" s="103"/>
      <c r="G774" s="103"/>
      <c r="H774" s="103"/>
      <c r="I774" s="103"/>
      <c r="J774" s="103"/>
      <c r="K774" s="103"/>
      <c r="L774" s="103"/>
      <c r="M774" s="103"/>
      <c r="N774" s="103"/>
      <c r="O774" s="103"/>
      <c r="P774" s="103"/>
      <c r="Q774" s="164"/>
    </row>
    <row r="775" spans="1:17" s="15" customFormat="1" x14ac:dyDescent="0.2">
      <c r="B775" s="103"/>
      <c r="C775" s="103"/>
      <c r="D775" s="103"/>
      <c r="E775" s="118"/>
      <c r="F775" s="119"/>
      <c r="G775" s="119"/>
      <c r="H775" s="119"/>
      <c r="I775" s="103"/>
      <c r="J775" s="103"/>
      <c r="K775" s="103"/>
      <c r="L775" s="103"/>
      <c r="M775" s="103"/>
      <c r="N775" s="103"/>
      <c r="O775" s="103"/>
      <c r="P775" s="103"/>
      <c r="Q775" s="164"/>
    </row>
    <row r="776" spans="1:17" s="15" customFormat="1" x14ac:dyDescent="0.2">
      <c r="B776" s="103"/>
      <c r="C776" s="103"/>
      <c r="D776" s="103"/>
      <c r="E776" s="244" t="s">
        <v>422</v>
      </c>
      <c r="F776" s="245"/>
      <c r="G776" s="245"/>
      <c r="H776" s="246"/>
      <c r="I776" s="103"/>
      <c r="J776" s="103"/>
      <c r="K776" s="103"/>
      <c r="L776" s="103"/>
      <c r="M776" s="103"/>
      <c r="N776" s="103"/>
      <c r="O776" s="103"/>
      <c r="P776" s="103"/>
      <c r="Q776" s="164"/>
    </row>
    <row r="777" spans="1:17" s="15" customFormat="1" ht="12" customHeight="1" x14ac:dyDescent="0.2">
      <c r="B777" s="103"/>
      <c r="C777" s="103"/>
      <c r="D777" s="103"/>
      <c r="E777" s="247" t="s">
        <v>423</v>
      </c>
      <c r="F777" s="248"/>
      <c r="G777" s="248"/>
      <c r="H777" s="249"/>
      <c r="I777" s="103"/>
      <c r="J777" s="103"/>
      <c r="K777" s="103"/>
      <c r="L777" s="103"/>
      <c r="M777" s="103"/>
      <c r="N777" s="103"/>
      <c r="O777" s="103"/>
      <c r="P777" s="103"/>
      <c r="Q777" s="164"/>
    </row>
    <row r="778" spans="1:17" s="15" customFormat="1" x14ac:dyDescent="0.2">
      <c r="B778" s="103"/>
      <c r="C778" s="103"/>
      <c r="D778" s="103"/>
      <c r="E778" s="369" t="s">
        <v>605</v>
      </c>
      <c r="F778" s="370"/>
      <c r="G778" s="370"/>
      <c r="H778" s="252"/>
      <c r="I778" s="103"/>
      <c r="J778" s="103"/>
      <c r="K778" s="103"/>
      <c r="L778" s="103"/>
      <c r="M778" s="103"/>
      <c r="N778" s="103"/>
      <c r="O778" s="103"/>
      <c r="P778" s="103"/>
      <c r="Q778" s="164"/>
    </row>
    <row r="779" spans="1:17" s="15" customFormat="1" x14ac:dyDescent="0.2">
      <c r="B779" s="103"/>
      <c r="C779" s="103"/>
      <c r="D779" s="103"/>
      <c r="E779" s="250" t="s">
        <v>424</v>
      </c>
      <c r="F779" s="251"/>
      <c r="G779" s="251"/>
      <c r="H779" s="254"/>
      <c r="I779" s="103"/>
      <c r="J779" s="103"/>
      <c r="K779" s="103"/>
      <c r="L779" s="103"/>
      <c r="M779" s="103"/>
      <c r="N779" s="103"/>
      <c r="O779" s="103"/>
      <c r="P779" s="103"/>
      <c r="Q779" s="164"/>
    </row>
    <row r="780" spans="1:17" s="15" customFormat="1" x14ac:dyDescent="0.2">
      <c r="B780" s="103"/>
      <c r="C780" s="103"/>
      <c r="D780" s="103"/>
      <c r="E780" s="240" t="s">
        <v>305</v>
      </c>
      <c r="F780" s="241"/>
      <c r="G780" s="139"/>
      <c r="H780" s="180">
        <v>127442717</v>
      </c>
      <c r="I780" s="103"/>
      <c r="J780" s="103"/>
      <c r="K780" s="103"/>
      <c r="L780" s="103"/>
      <c r="M780" s="103"/>
      <c r="N780" s="103"/>
      <c r="O780" s="103"/>
      <c r="P780" s="103"/>
      <c r="Q780" s="164"/>
    </row>
    <row r="781" spans="1:17" s="15" customFormat="1" x14ac:dyDescent="0.2">
      <c r="B781" s="103"/>
      <c r="C781" s="103"/>
      <c r="D781" s="103"/>
      <c r="E781" s="236"/>
      <c r="F781" s="236"/>
      <c r="G781" s="141"/>
      <c r="H781" s="141"/>
      <c r="I781" s="103"/>
      <c r="J781" s="103"/>
      <c r="K781" s="103"/>
      <c r="L781" s="103"/>
      <c r="M781" s="103"/>
      <c r="N781" s="103"/>
      <c r="O781" s="103"/>
      <c r="P781" s="103"/>
      <c r="Q781" s="164"/>
    </row>
    <row r="782" spans="1:17" s="15" customFormat="1" ht="12" customHeight="1" x14ac:dyDescent="0.2">
      <c r="B782" s="103"/>
      <c r="C782" s="103"/>
      <c r="D782" s="103"/>
      <c r="E782" s="242" t="s">
        <v>306</v>
      </c>
      <c r="F782" s="242"/>
      <c r="G782" s="142"/>
      <c r="H782" s="156">
        <f>SUM(G782:G788)</f>
        <v>0</v>
      </c>
      <c r="I782" s="103"/>
      <c r="J782" s="103"/>
      <c r="K782" s="103"/>
      <c r="L782" s="103"/>
      <c r="M782" s="103"/>
      <c r="N782" s="103"/>
      <c r="O782" s="103"/>
      <c r="P782" s="103"/>
      <c r="Q782" s="164"/>
    </row>
    <row r="783" spans="1:17" s="15" customFormat="1" x14ac:dyDescent="0.2">
      <c r="B783" s="103"/>
      <c r="C783" s="103"/>
      <c r="D783" s="103"/>
      <c r="E783" s="143"/>
      <c r="F783" s="144" t="s">
        <v>425</v>
      </c>
      <c r="G783" s="157">
        <v>0</v>
      </c>
      <c r="H783" s="146"/>
      <c r="I783" s="103"/>
      <c r="J783" s="103"/>
      <c r="K783" s="103"/>
      <c r="L783" s="103"/>
      <c r="M783" s="103"/>
      <c r="N783" s="103"/>
      <c r="O783" s="103"/>
      <c r="P783" s="103"/>
      <c r="Q783" s="164"/>
    </row>
    <row r="784" spans="1:17" s="15" customFormat="1" ht="24" x14ac:dyDescent="0.2">
      <c r="B784" s="103"/>
      <c r="C784" s="103"/>
      <c r="D784" s="103"/>
      <c r="E784" s="143"/>
      <c r="F784" s="144" t="s">
        <v>426</v>
      </c>
      <c r="G784" s="157">
        <v>0</v>
      </c>
      <c r="H784" s="146"/>
      <c r="I784" s="103"/>
      <c r="J784" s="103"/>
      <c r="K784" s="103"/>
      <c r="L784" s="103"/>
      <c r="M784" s="103"/>
      <c r="N784" s="103"/>
      <c r="O784" s="103"/>
      <c r="P784" s="103"/>
      <c r="Q784" s="164"/>
    </row>
    <row r="785" spans="2:17" s="15" customFormat="1" ht="36" x14ac:dyDescent="0.2">
      <c r="B785" s="103"/>
      <c r="C785" s="103"/>
      <c r="D785" s="103"/>
      <c r="E785" s="143"/>
      <c r="F785" s="144" t="s">
        <v>427</v>
      </c>
      <c r="G785" s="157">
        <v>0</v>
      </c>
      <c r="H785" s="146"/>
      <c r="I785" s="103"/>
      <c r="J785" s="103"/>
      <c r="K785" s="103"/>
      <c r="L785" s="103"/>
      <c r="M785" s="103"/>
      <c r="N785" s="103"/>
      <c r="O785" s="103"/>
      <c r="P785" s="103"/>
      <c r="Q785" s="164"/>
    </row>
    <row r="786" spans="2:17" s="15" customFormat="1" ht="24" x14ac:dyDescent="0.2">
      <c r="B786" s="103"/>
      <c r="C786" s="103"/>
      <c r="D786" s="103"/>
      <c r="E786" s="143"/>
      <c r="F786" s="144" t="s">
        <v>428</v>
      </c>
      <c r="G786" s="157">
        <v>0</v>
      </c>
      <c r="H786" s="146"/>
      <c r="I786" s="103"/>
      <c r="J786" s="103"/>
      <c r="K786" s="103"/>
      <c r="L786" s="103"/>
      <c r="M786" s="103"/>
      <c r="N786" s="103"/>
      <c r="O786" s="103"/>
      <c r="P786" s="103"/>
      <c r="Q786" s="164"/>
    </row>
    <row r="787" spans="2:17" s="15" customFormat="1" ht="24" x14ac:dyDescent="0.2">
      <c r="B787" s="103"/>
      <c r="C787" s="103"/>
      <c r="D787" s="103"/>
      <c r="E787" s="143"/>
      <c r="F787" s="144" t="s">
        <v>429</v>
      </c>
      <c r="G787" s="145">
        <v>0</v>
      </c>
      <c r="H787" s="146"/>
      <c r="I787" s="103"/>
      <c r="J787" s="103"/>
      <c r="K787" s="103"/>
      <c r="L787" s="103"/>
      <c r="M787" s="103"/>
      <c r="N787" s="103"/>
      <c r="O787" s="103"/>
      <c r="P787" s="103"/>
      <c r="Q787" s="164"/>
    </row>
    <row r="788" spans="2:17" s="15" customFormat="1" ht="12" customHeight="1" x14ac:dyDescent="0.2">
      <c r="B788" s="103"/>
      <c r="C788" s="103"/>
      <c r="D788" s="103"/>
      <c r="E788" s="255" t="s">
        <v>430</v>
      </c>
      <c r="F788" s="255"/>
      <c r="G788" s="157">
        <v>0</v>
      </c>
      <c r="H788" s="141"/>
      <c r="I788" s="103"/>
      <c r="J788" s="103"/>
      <c r="K788" s="103"/>
      <c r="L788" s="103"/>
      <c r="M788" s="103"/>
      <c r="N788" s="103"/>
      <c r="O788" s="103"/>
      <c r="P788" s="103"/>
      <c r="Q788" s="164"/>
    </row>
    <row r="789" spans="2:17" s="15" customFormat="1" x14ac:dyDescent="0.2">
      <c r="B789" s="103"/>
      <c r="C789" s="103"/>
      <c r="D789" s="103"/>
      <c r="E789" s="236"/>
      <c r="F789" s="236"/>
      <c r="G789" s="141"/>
      <c r="H789" s="156">
        <f>SUM(G791:G793)</f>
        <v>15825536</v>
      </c>
      <c r="I789" s="103"/>
      <c r="J789" s="103"/>
      <c r="K789" s="103"/>
      <c r="L789" s="103"/>
      <c r="M789" s="103"/>
      <c r="N789" s="103"/>
      <c r="O789" s="103"/>
      <c r="P789" s="103"/>
      <c r="Q789" s="164"/>
    </row>
    <row r="790" spans="2:17" s="15" customFormat="1" ht="12" customHeight="1" x14ac:dyDescent="0.2">
      <c r="B790" s="103"/>
      <c r="C790" s="103"/>
      <c r="D790" s="103"/>
      <c r="E790" s="242" t="s">
        <v>307</v>
      </c>
      <c r="F790" s="242"/>
      <c r="G790" s="142"/>
      <c r="H790" s="146"/>
      <c r="I790" s="103"/>
      <c r="J790" s="103"/>
      <c r="K790" s="103"/>
      <c r="L790" s="103"/>
      <c r="M790" s="103"/>
      <c r="N790" s="103"/>
      <c r="O790" s="103"/>
      <c r="P790" s="103"/>
      <c r="Q790" s="164"/>
    </row>
    <row r="791" spans="2:17" s="15" customFormat="1" ht="24" x14ac:dyDescent="0.2">
      <c r="B791" s="103"/>
      <c r="C791" s="103"/>
      <c r="D791" s="103"/>
      <c r="E791" s="147"/>
      <c r="F791" s="144" t="s">
        <v>431</v>
      </c>
      <c r="G791" s="157">
        <v>0</v>
      </c>
      <c r="H791" s="146"/>
      <c r="I791" s="103"/>
      <c r="J791" s="103"/>
      <c r="K791" s="103"/>
      <c r="L791" s="103"/>
      <c r="M791" s="103"/>
      <c r="N791" s="103"/>
      <c r="O791" s="103"/>
      <c r="P791" s="103"/>
      <c r="Q791" s="164"/>
    </row>
    <row r="792" spans="2:17" s="15" customFormat="1" ht="24" x14ac:dyDescent="0.2">
      <c r="B792" s="103"/>
      <c r="C792" s="103"/>
      <c r="D792" s="103"/>
      <c r="E792" s="147"/>
      <c r="F792" s="144" t="s">
        <v>432</v>
      </c>
      <c r="G792" s="157">
        <v>0</v>
      </c>
      <c r="H792" s="146"/>
      <c r="I792" s="103"/>
      <c r="J792" s="103"/>
      <c r="K792" s="103"/>
      <c r="L792" s="103"/>
      <c r="M792" s="103"/>
      <c r="N792" s="103"/>
      <c r="O792" s="103"/>
      <c r="P792" s="103"/>
      <c r="Q792" s="164"/>
    </row>
    <row r="793" spans="2:17" s="15" customFormat="1" x14ac:dyDescent="0.2">
      <c r="B793" s="103"/>
      <c r="C793" s="103"/>
      <c r="D793" s="103"/>
      <c r="E793" s="243" t="s">
        <v>433</v>
      </c>
      <c r="F793" s="243"/>
      <c r="G793" s="157">
        <v>15825536</v>
      </c>
      <c r="H793" s="146"/>
      <c r="I793" s="103"/>
      <c r="J793" s="103"/>
      <c r="K793" s="103"/>
      <c r="L793" s="103"/>
      <c r="M793" s="103"/>
      <c r="N793" s="103"/>
      <c r="O793" s="103"/>
      <c r="P793" s="103"/>
      <c r="Q793" s="164"/>
    </row>
    <row r="794" spans="2:17" s="15" customFormat="1" x14ac:dyDescent="0.2">
      <c r="B794" s="103"/>
      <c r="C794" s="103"/>
      <c r="D794" s="103"/>
      <c r="E794" s="236"/>
      <c r="F794" s="236"/>
      <c r="G794" s="141"/>
      <c r="H794" s="141"/>
      <c r="I794" s="103"/>
      <c r="J794" s="103"/>
      <c r="K794" s="103"/>
      <c r="L794" s="103"/>
      <c r="M794" s="103"/>
      <c r="N794" s="103"/>
      <c r="O794" s="103"/>
      <c r="P794" s="103"/>
      <c r="Q794" s="164"/>
    </row>
    <row r="795" spans="2:17" s="15" customFormat="1" x14ac:dyDescent="0.2">
      <c r="B795" s="103"/>
      <c r="C795" s="103"/>
      <c r="D795" s="103"/>
      <c r="E795" s="240" t="s">
        <v>308</v>
      </c>
      <c r="F795" s="241"/>
      <c r="G795" s="139"/>
      <c r="H795" s="140">
        <f>+H780+H782-H789</f>
        <v>111617181</v>
      </c>
      <c r="I795" s="187"/>
      <c r="J795" s="103"/>
      <c r="K795" s="103"/>
      <c r="L795" s="103"/>
      <c r="M795" s="103"/>
      <c r="N795" s="103"/>
      <c r="O795" s="103"/>
      <c r="P795" s="103"/>
      <c r="Q795" s="164"/>
    </row>
    <row r="796" spans="2:17" s="15" customFormat="1" x14ac:dyDescent="0.2">
      <c r="B796" s="103"/>
      <c r="C796" s="103"/>
      <c r="D796" s="103"/>
      <c r="E796" s="103"/>
      <c r="F796" s="103"/>
      <c r="G796" s="103"/>
      <c r="H796" s="103"/>
      <c r="I796" s="103"/>
      <c r="J796" s="103"/>
      <c r="K796" s="103"/>
      <c r="L796" s="103"/>
      <c r="M796" s="103"/>
      <c r="N796" s="103"/>
      <c r="O796" s="103"/>
      <c r="P796" s="103"/>
      <c r="Q796" s="164"/>
    </row>
    <row r="797" spans="2:17" s="15" customFormat="1" x14ac:dyDescent="0.2">
      <c r="B797" s="103"/>
      <c r="C797" s="103"/>
      <c r="D797" s="103"/>
      <c r="E797" s="103"/>
      <c r="F797" s="103"/>
      <c r="G797" s="103"/>
      <c r="H797" s="103"/>
      <c r="I797" s="103"/>
      <c r="J797" s="103"/>
      <c r="K797" s="103"/>
      <c r="L797" s="103"/>
      <c r="M797" s="103"/>
      <c r="N797" s="103"/>
      <c r="O797" s="103"/>
      <c r="P797" s="103"/>
      <c r="Q797" s="164"/>
    </row>
    <row r="798" spans="2:17" s="15" customFormat="1" x14ac:dyDescent="0.2">
      <c r="B798" s="103"/>
      <c r="C798" s="103"/>
      <c r="D798" s="103"/>
      <c r="E798" s="103"/>
      <c r="F798" s="103"/>
      <c r="G798" s="103"/>
      <c r="H798" s="103"/>
      <c r="I798" s="103"/>
      <c r="J798" s="103"/>
      <c r="K798" s="103"/>
      <c r="L798" s="103"/>
      <c r="M798" s="103"/>
      <c r="N798" s="103"/>
      <c r="O798" s="103"/>
      <c r="P798" s="103"/>
      <c r="Q798" s="164"/>
    </row>
    <row r="799" spans="2:17" s="15" customFormat="1" x14ac:dyDescent="0.2">
      <c r="B799" s="103"/>
      <c r="C799" s="103"/>
      <c r="D799" s="103"/>
      <c r="E799" s="118"/>
      <c r="F799" s="118"/>
      <c r="G799" s="118"/>
      <c r="H799" s="118"/>
      <c r="I799" s="103"/>
      <c r="J799" s="103"/>
      <c r="K799" s="103"/>
      <c r="L799" s="103"/>
      <c r="M799" s="103"/>
      <c r="N799" s="103"/>
      <c r="O799" s="103"/>
      <c r="P799" s="103"/>
      <c r="Q799" s="164"/>
    </row>
    <row r="800" spans="2:17" s="15" customFormat="1" x14ac:dyDescent="0.2">
      <c r="B800" s="103"/>
      <c r="C800" s="103"/>
      <c r="D800" s="103"/>
      <c r="E800" s="244" t="s">
        <v>422</v>
      </c>
      <c r="F800" s="245"/>
      <c r="G800" s="245"/>
      <c r="H800" s="246"/>
      <c r="I800" s="103"/>
      <c r="J800" s="103"/>
      <c r="K800" s="103"/>
      <c r="L800" s="103"/>
      <c r="M800" s="103"/>
      <c r="N800" s="103"/>
      <c r="O800" s="103"/>
      <c r="P800" s="103"/>
      <c r="Q800" s="164"/>
    </row>
    <row r="801" spans="2:17" s="15" customFormat="1" x14ac:dyDescent="0.2">
      <c r="B801" s="103"/>
      <c r="C801" s="103"/>
      <c r="D801" s="103"/>
      <c r="E801" s="247" t="s">
        <v>434</v>
      </c>
      <c r="F801" s="248"/>
      <c r="G801" s="248"/>
      <c r="H801" s="249"/>
      <c r="I801" s="103"/>
      <c r="J801" s="103"/>
      <c r="K801" s="103"/>
      <c r="L801" s="103"/>
      <c r="M801" s="103"/>
      <c r="N801" s="103"/>
      <c r="O801" s="103"/>
      <c r="P801" s="103"/>
      <c r="Q801" s="164"/>
    </row>
    <row r="802" spans="2:17" s="15" customFormat="1" x14ac:dyDescent="0.2">
      <c r="B802" s="103"/>
      <c r="C802" s="103"/>
      <c r="D802" s="103"/>
      <c r="E802" s="250" t="s">
        <v>605</v>
      </c>
      <c r="F802" s="251"/>
      <c r="G802" s="251"/>
      <c r="H802" s="252"/>
      <c r="I802" s="103"/>
      <c r="J802" s="103"/>
      <c r="K802" s="103"/>
      <c r="L802" s="103"/>
      <c r="M802" s="103"/>
      <c r="N802" s="103"/>
      <c r="O802" s="103"/>
      <c r="P802" s="103"/>
      <c r="Q802" s="164"/>
    </row>
    <row r="803" spans="2:17" s="15" customFormat="1" x14ac:dyDescent="0.2">
      <c r="B803" s="103"/>
      <c r="C803" s="103"/>
      <c r="D803" s="103"/>
      <c r="E803" s="240" t="s">
        <v>309</v>
      </c>
      <c r="F803" s="241"/>
      <c r="G803" s="139"/>
      <c r="H803" s="182">
        <v>67981201</v>
      </c>
      <c r="I803" s="165"/>
      <c r="J803" s="165"/>
      <c r="K803" s="103"/>
      <c r="L803" s="103"/>
      <c r="M803" s="103"/>
      <c r="N803" s="103"/>
      <c r="O803" s="103"/>
      <c r="P803" s="103"/>
      <c r="Q803" s="164"/>
    </row>
    <row r="804" spans="2:17" s="15" customFormat="1" x14ac:dyDescent="0.2">
      <c r="B804" s="103"/>
      <c r="C804" s="103"/>
      <c r="D804" s="103"/>
      <c r="E804" s="103"/>
      <c r="F804" s="103"/>
      <c r="G804" s="103"/>
      <c r="H804" s="103"/>
      <c r="I804" s="103"/>
      <c r="J804" s="103"/>
      <c r="K804" s="103"/>
      <c r="L804" s="103"/>
      <c r="M804" s="103"/>
      <c r="N804" s="103"/>
      <c r="O804" s="103"/>
      <c r="P804" s="103"/>
      <c r="Q804" s="164"/>
    </row>
    <row r="805" spans="2:17" s="15" customFormat="1" x14ac:dyDescent="0.2">
      <c r="B805" s="103"/>
      <c r="C805" s="103"/>
      <c r="D805" s="103"/>
      <c r="E805" s="152" t="s">
        <v>310</v>
      </c>
      <c r="F805" s="153"/>
      <c r="G805" s="154"/>
      <c r="H805" s="158">
        <f>SUM(G806:G826)</f>
        <v>5495051.9299999997</v>
      </c>
      <c r="I805" s="103"/>
      <c r="J805" s="103"/>
      <c r="K805" s="103"/>
      <c r="L805" s="103"/>
      <c r="M805" s="103"/>
      <c r="N805" s="103"/>
      <c r="O805" s="103"/>
      <c r="P805" s="103"/>
      <c r="Q805" s="164"/>
    </row>
    <row r="806" spans="2:17" s="15" customFormat="1" ht="36" x14ac:dyDescent="0.2">
      <c r="B806" s="103"/>
      <c r="C806" s="103"/>
      <c r="D806" s="103"/>
      <c r="E806" s="148"/>
      <c r="F806" s="149" t="s">
        <v>435</v>
      </c>
      <c r="G806" s="159">
        <v>0</v>
      </c>
      <c r="H806" s="150"/>
      <c r="I806" s="103"/>
      <c r="J806" s="103"/>
      <c r="K806" s="103"/>
      <c r="L806" s="103"/>
      <c r="M806" s="103"/>
      <c r="N806" s="103"/>
      <c r="O806" s="103"/>
      <c r="P806" s="103"/>
      <c r="Q806" s="164"/>
    </row>
    <row r="807" spans="2:17" s="15" customFormat="1" x14ac:dyDescent="0.2">
      <c r="B807" s="103"/>
      <c r="C807" s="103"/>
      <c r="D807" s="103"/>
      <c r="E807" s="148"/>
      <c r="F807" s="149" t="s">
        <v>436</v>
      </c>
      <c r="G807" s="159">
        <v>0</v>
      </c>
      <c r="H807" s="150"/>
      <c r="I807" s="103"/>
      <c r="J807" s="103"/>
      <c r="K807" s="103"/>
      <c r="L807" s="103"/>
      <c r="M807" s="103"/>
      <c r="N807" s="103"/>
      <c r="O807" s="103"/>
      <c r="P807" s="103"/>
      <c r="Q807" s="164"/>
    </row>
    <row r="808" spans="2:17" s="15" customFormat="1" ht="24" x14ac:dyDescent="0.2">
      <c r="B808" s="103"/>
      <c r="C808" s="103"/>
      <c r="D808" s="103"/>
      <c r="E808" s="148"/>
      <c r="F808" s="149" t="s">
        <v>437</v>
      </c>
      <c r="G808" s="159">
        <v>14907.16</v>
      </c>
      <c r="H808" s="150"/>
      <c r="I808" s="103"/>
      <c r="J808" s="103"/>
      <c r="K808" s="103"/>
      <c r="L808" s="103"/>
      <c r="M808" s="103"/>
      <c r="N808" s="103"/>
      <c r="O808" s="103"/>
      <c r="P808" s="103"/>
      <c r="Q808" s="164"/>
    </row>
    <row r="809" spans="2:17" s="15" customFormat="1" ht="24" x14ac:dyDescent="0.2">
      <c r="B809" s="103"/>
      <c r="C809" s="103"/>
      <c r="D809" s="103"/>
      <c r="E809" s="148"/>
      <c r="F809" s="149" t="s">
        <v>438</v>
      </c>
      <c r="G809" s="159">
        <v>0</v>
      </c>
      <c r="H809" s="150"/>
      <c r="I809" s="103"/>
      <c r="J809" s="103"/>
      <c r="K809" s="103"/>
      <c r="L809" s="103"/>
      <c r="M809" s="103"/>
      <c r="N809" s="103"/>
      <c r="O809" s="103"/>
      <c r="P809" s="103"/>
      <c r="Q809" s="164"/>
    </row>
    <row r="810" spans="2:17" s="15" customFormat="1" ht="24" x14ac:dyDescent="0.2">
      <c r="B810" s="103"/>
      <c r="C810" s="103"/>
      <c r="D810" s="103"/>
      <c r="E810" s="148"/>
      <c r="F810" s="149" t="s">
        <v>439</v>
      </c>
      <c r="G810" s="159">
        <v>0</v>
      </c>
      <c r="H810" s="150"/>
      <c r="I810" s="103"/>
      <c r="J810" s="103"/>
      <c r="K810" s="103"/>
      <c r="L810" s="103"/>
      <c r="M810" s="103"/>
      <c r="N810" s="103"/>
      <c r="O810" s="103"/>
      <c r="P810" s="103"/>
      <c r="Q810" s="164"/>
    </row>
    <row r="811" spans="2:17" s="15" customFormat="1" ht="24" x14ac:dyDescent="0.2">
      <c r="B811" s="103"/>
      <c r="C811" s="103"/>
      <c r="D811" s="103"/>
      <c r="E811" s="148"/>
      <c r="F811" s="149" t="s">
        <v>440</v>
      </c>
      <c r="G811" s="159">
        <v>1029402</v>
      </c>
      <c r="H811" s="150"/>
      <c r="I811" s="103"/>
      <c r="J811" s="103"/>
      <c r="K811" s="103"/>
      <c r="L811" s="103"/>
      <c r="M811" s="103"/>
      <c r="N811" s="103"/>
      <c r="O811" s="103"/>
      <c r="P811" s="103"/>
      <c r="Q811" s="164"/>
    </row>
    <row r="812" spans="2:17" s="15" customFormat="1" ht="24" x14ac:dyDescent="0.2">
      <c r="B812" s="103"/>
      <c r="C812" s="103"/>
      <c r="D812" s="103"/>
      <c r="E812" s="148"/>
      <c r="F812" s="149" t="s">
        <v>441</v>
      </c>
      <c r="G812" s="159">
        <v>0</v>
      </c>
      <c r="H812" s="150"/>
      <c r="I812" s="103"/>
      <c r="J812" s="103"/>
      <c r="K812" s="103"/>
      <c r="L812" s="103"/>
      <c r="M812" s="103"/>
      <c r="N812" s="103"/>
      <c r="O812" s="103"/>
      <c r="P812" s="103"/>
      <c r="Q812" s="164"/>
    </row>
    <row r="813" spans="2:17" s="15" customFormat="1" ht="24" x14ac:dyDescent="0.2">
      <c r="B813" s="103"/>
      <c r="C813" s="103"/>
      <c r="D813" s="103"/>
      <c r="E813" s="148"/>
      <c r="F813" s="149" t="s">
        <v>442</v>
      </c>
      <c r="G813" s="159">
        <v>4431200.01</v>
      </c>
      <c r="H813" s="150"/>
      <c r="I813" s="103"/>
      <c r="J813" s="103"/>
      <c r="K813" s="103"/>
      <c r="L813" s="103"/>
      <c r="M813" s="103"/>
      <c r="N813" s="103"/>
      <c r="O813" s="103"/>
      <c r="P813" s="103"/>
      <c r="Q813" s="164"/>
    </row>
    <row r="814" spans="2:17" s="15" customFormat="1" x14ac:dyDescent="0.2">
      <c r="B814" s="103"/>
      <c r="C814" s="103"/>
      <c r="D814" s="103"/>
      <c r="E814" s="148"/>
      <c r="F814" s="149" t="s">
        <v>443</v>
      </c>
      <c r="G814" s="159">
        <v>0</v>
      </c>
      <c r="H814" s="150"/>
      <c r="I814" s="103"/>
      <c r="J814" s="103"/>
      <c r="K814" s="103"/>
      <c r="L814" s="103"/>
      <c r="M814" s="103"/>
      <c r="N814" s="103"/>
      <c r="O814" s="103"/>
      <c r="P814" s="103"/>
      <c r="Q814" s="164"/>
    </row>
    <row r="815" spans="2:17" s="15" customFormat="1" x14ac:dyDescent="0.2">
      <c r="B815" s="103"/>
      <c r="C815" s="103"/>
      <c r="D815" s="103"/>
      <c r="E815" s="148"/>
      <c r="F815" s="149" t="s">
        <v>444</v>
      </c>
      <c r="G815" s="159">
        <v>0</v>
      </c>
      <c r="H815" s="150"/>
      <c r="I815" s="103"/>
      <c r="J815" s="103"/>
      <c r="K815" s="103"/>
      <c r="L815" s="103"/>
      <c r="M815" s="103"/>
      <c r="N815" s="103"/>
      <c r="O815" s="103"/>
      <c r="P815" s="103"/>
      <c r="Q815" s="164"/>
    </row>
    <row r="816" spans="2:17" s="15" customFormat="1" x14ac:dyDescent="0.2">
      <c r="B816" s="103"/>
      <c r="C816" s="103"/>
      <c r="D816" s="103"/>
      <c r="E816" s="148"/>
      <c r="F816" s="149" t="s">
        <v>445</v>
      </c>
      <c r="G816" s="159">
        <v>0</v>
      </c>
      <c r="H816" s="150"/>
      <c r="I816" s="103"/>
      <c r="J816" s="103"/>
      <c r="K816" s="103"/>
      <c r="L816" s="103"/>
      <c r="M816" s="103"/>
      <c r="N816" s="103"/>
      <c r="O816" s="103"/>
      <c r="P816" s="103"/>
      <c r="Q816" s="164"/>
    </row>
    <row r="817" spans="2:17" s="15" customFormat="1" ht="24" x14ac:dyDescent="0.2">
      <c r="B817" s="103"/>
      <c r="C817" s="103"/>
      <c r="D817" s="103"/>
      <c r="E817" s="148"/>
      <c r="F817" s="149" t="s">
        <v>446</v>
      </c>
      <c r="G817" s="166" t="s">
        <v>476</v>
      </c>
      <c r="H817" s="150"/>
      <c r="I817" s="103"/>
      <c r="J817" s="103"/>
      <c r="K817" s="103"/>
      <c r="L817" s="103"/>
      <c r="M817" s="103"/>
      <c r="N817" s="103"/>
      <c r="O817" s="103"/>
      <c r="P817" s="103"/>
      <c r="Q817" s="164"/>
    </row>
    <row r="818" spans="2:17" s="15" customFormat="1" ht="24" x14ac:dyDescent="0.2">
      <c r="B818" s="103"/>
      <c r="C818" s="103"/>
      <c r="D818" s="103"/>
      <c r="E818" s="148"/>
      <c r="F818" s="149" t="s">
        <v>447</v>
      </c>
      <c r="G818" s="166" t="s">
        <v>476</v>
      </c>
      <c r="H818" s="150"/>
      <c r="I818" s="103"/>
      <c r="J818" s="103"/>
      <c r="K818" s="103"/>
      <c r="L818" s="103"/>
      <c r="M818" s="103"/>
      <c r="N818" s="103"/>
      <c r="O818" s="103"/>
      <c r="P818" s="103"/>
      <c r="Q818" s="164"/>
    </row>
    <row r="819" spans="2:17" s="15" customFormat="1" ht="24" x14ac:dyDescent="0.2">
      <c r="B819" s="103"/>
      <c r="C819" s="103"/>
      <c r="D819" s="103"/>
      <c r="E819" s="148"/>
      <c r="F819" s="149" t="s">
        <v>448</v>
      </c>
      <c r="G819" s="159">
        <v>0</v>
      </c>
      <c r="H819" s="150"/>
      <c r="I819" s="103"/>
      <c r="J819" s="103"/>
      <c r="K819" s="103"/>
      <c r="L819" s="103"/>
      <c r="M819" s="103"/>
      <c r="N819" s="103"/>
      <c r="O819" s="103"/>
      <c r="P819" s="103"/>
      <c r="Q819" s="164"/>
    </row>
    <row r="820" spans="2:17" s="15" customFormat="1" ht="24" x14ac:dyDescent="0.2">
      <c r="B820" s="103"/>
      <c r="C820" s="103"/>
      <c r="D820" s="103"/>
      <c r="E820" s="148"/>
      <c r="F820" s="149" t="s">
        <v>449</v>
      </c>
      <c r="G820" s="159">
        <v>0</v>
      </c>
      <c r="H820" s="150"/>
      <c r="I820" s="103"/>
      <c r="J820" s="103"/>
      <c r="K820" s="103"/>
      <c r="L820" s="103"/>
      <c r="M820" s="103"/>
      <c r="N820" s="103"/>
      <c r="O820" s="103"/>
      <c r="P820" s="103"/>
      <c r="Q820" s="164"/>
    </row>
    <row r="821" spans="2:17" s="15" customFormat="1" ht="24" x14ac:dyDescent="0.2">
      <c r="B821" s="103"/>
      <c r="C821" s="103"/>
      <c r="D821" s="103"/>
      <c r="E821" s="148"/>
      <c r="F821" s="149" t="s">
        <v>450</v>
      </c>
      <c r="G821" s="159">
        <v>0</v>
      </c>
      <c r="H821" s="150"/>
      <c r="I821" s="103"/>
      <c r="J821" s="103"/>
      <c r="K821" s="103"/>
      <c r="L821" s="103"/>
      <c r="M821" s="103"/>
      <c r="N821" s="103"/>
      <c r="O821" s="103"/>
      <c r="P821" s="103"/>
      <c r="Q821" s="164"/>
    </row>
    <row r="822" spans="2:17" s="15" customFormat="1" ht="36" x14ac:dyDescent="0.2">
      <c r="B822" s="103"/>
      <c r="C822" s="103"/>
      <c r="D822" s="103"/>
      <c r="E822" s="148"/>
      <c r="F822" s="149" t="s">
        <v>451</v>
      </c>
      <c r="G822" s="159">
        <v>0</v>
      </c>
      <c r="H822" s="150"/>
      <c r="I822" s="103"/>
      <c r="J822" s="103"/>
      <c r="K822" s="103"/>
      <c r="L822" s="103"/>
      <c r="M822" s="103"/>
      <c r="N822" s="103"/>
      <c r="O822" s="103"/>
      <c r="P822" s="103"/>
      <c r="Q822" s="164"/>
    </row>
    <row r="823" spans="2:17" s="15" customFormat="1" ht="36" x14ac:dyDescent="0.2">
      <c r="B823" s="103"/>
      <c r="C823" s="103"/>
      <c r="D823" s="103"/>
      <c r="E823" s="148"/>
      <c r="F823" s="149" t="s">
        <v>452</v>
      </c>
      <c r="G823" s="159">
        <v>0</v>
      </c>
      <c r="H823" s="150"/>
      <c r="I823" s="103"/>
      <c r="J823" s="103"/>
      <c r="K823" s="103"/>
      <c r="L823" s="103"/>
      <c r="M823" s="103"/>
      <c r="N823" s="103"/>
      <c r="O823" s="103"/>
      <c r="P823" s="103"/>
      <c r="Q823" s="164"/>
    </row>
    <row r="824" spans="2:17" s="15" customFormat="1" ht="24" x14ac:dyDescent="0.2">
      <c r="B824" s="103"/>
      <c r="C824" s="103"/>
      <c r="D824" s="103"/>
      <c r="E824" s="148"/>
      <c r="F824" s="149" t="s">
        <v>453</v>
      </c>
      <c r="G824" s="159">
        <v>0</v>
      </c>
      <c r="H824" s="150"/>
      <c r="I824" s="103"/>
      <c r="J824" s="103"/>
      <c r="K824" s="103"/>
      <c r="L824" s="103"/>
      <c r="M824" s="103"/>
      <c r="N824" s="103"/>
      <c r="O824" s="103"/>
      <c r="P824" s="103"/>
      <c r="Q824" s="164"/>
    </row>
    <row r="825" spans="2:17" s="15" customFormat="1" ht="36" x14ac:dyDescent="0.2">
      <c r="B825" s="103"/>
      <c r="C825" s="103"/>
      <c r="D825" s="103"/>
      <c r="E825" s="148"/>
      <c r="F825" s="149" t="s">
        <v>454</v>
      </c>
      <c r="G825" s="159">
        <v>0</v>
      </c>
      <c r="H825" s="150"/>
      <c r="I825" s="103"/>
      <c r="J825" s="103"/>
      <c r="K825" s="103"/>
      <c r="L825" s="103"/>
      <c r="M825" s="103"/>
      <c r="N825" s="103"/>
      <c r="O825" s="103"/>
      <c r="P825" s="103"/>
      <c r="Q825" s="164"/>
    </row>
    <row r="826" spans="2:17" s="15" customFormat="1" x14ac:dyDescent="0.2">
      <c r="B826" s="103"/>
      <c r="C826" s="103"/>
      <c r="D826" s="103"/>
      <c r="E826" s="253" t="s">
        <v>455</v>
      </c>
      <c r="F826" s="253"/>
      <c r="G826" s="151">
        <v>19542.759999999998</v>
      </c>
      <c r="H826" s="150"/>
      <c r="I826" s="103"/>
      <c r="J826" s="103"/>
      <c r="K826" s="103"/>
      <c r="L826" s="103"/>
      <c r="M826" s="103"/>
      <c r="N826" s="103"/>
      <c r="O826" s="103"/>
      <c r="P826" s="103"/>
      <c r="Q826" s="164"/>
    </row>
    <row r="827" spans="2:17" s="15" customFormat="1" x14ac:dyDescent="0.2">
      <c r="B827" s="103"/>
      <c r="C827" s="103"/>
      <c r="D827" s="103"/>
      <c r="E827" s="103"/>
      <c r="F827" s="103"/>
      <c r="G827" s="103"/>
      <c r="H827" s="103"/>
      <c r="I827" s="103"/>
      <c r="J827" s="103"/>
      <c r="K827" s="103"/>
      <c r="L827" s="103"/>
      <c r="M827" s="103"/>
      <c r="N827" s="103"/>
      <c r="O827" s="103"/>
      <c r="P827" s="103"/>
      <c r="Q827" s="164"/>
    </row>
    <row r="828" spans="2:17" s="15" customFormat="1" x14ac:dyDescent="0.2">
      <c r="B828" s="103"/>
      <c r="C828" s="103"/>
      <c r="D828" s="103"/>
      <c r="E828" s="152" t="s">
        <v>456</v>
      </c>
      <c r="F828" s="153"/>
      <c r="G828" s="154"/>
      <c r="H828" s="191">
        <f>SUM(G829:G835)</f>
        <v>3244263.93</v>
      </c>
      <c r="I828" s="103"/>
      <c r="J828" s="103"/>
      <c r="K828" s="103"/>
      <c r="L828" s="103"/>
      <c r="M828" s="103"/>
      <c r="N828" s="103"/>
      <c r="O828" s="103"/>
      <c r="P828" s="103"/>
      <c r="Q828" s="164"/>
    </row>
    <row r="829" spans="2:17" s="15" customFormat="1" ht="48" x14ac:dyDescent="0.2">
      <c r="B829" s="103"/>
      <c r="C829" s="103"/>
      <c r="D829" s="103"/>
      <c r="E829" s="148"/>
      <c r="F829" s="149" t="s">
        <v>457</v>
      </c>
      <c r="G829" s="181">
        <v>0</v>
      </c>
      <c r="H829" s="150"/>
      <c r="I829" s="103"/>
      <c r="J829" s="103"/>
      <c r="K829" s="103"/>
      <c r="L829" s="103"/>
      <c r="M829" s="103"/>
      <c r="N829" s="103"/>
      <c r="O829" s="103"/>
      <c r="P829" s="103"/>
      <c r="Q829" s="164"/>
    </row>
    <row r="830" spans="2:17" s="15" customFormat="1" x14ac:dyDescent="0.2">
      <c r="B830" s="103"/>
      <c r="C830" s="103"/>
      <c r="D830" s="103"/>
      <c r="E830" s="148"/>
      <c r="F830" s="149" t="s">
        <v>458</v>
      </c>
      <c r="G830" s="181">
        <v>3244263.93</v>
      </c>
      <c r="H830" s="150"/>
      <c r="I830" s="103"/>
      <c r="J830" s="103"/>
      <c r="K830" s="103"/>
      <c r="L830" s="103"/>
      <c r="M830" s="103"/>
      <c r="N830" s="103"/>
      <c r="O830" s="103"/>
      <c r="P830" s="103"/>
      <c r="Q830" s="164"/>
    </row>
    <row r="831" spans="2:17" s="15" customFormat="1" ht="24" x14ac:dyDescent="0.2">
      <c r="B831" s="103"/>
      <c r="C831" s="103"/>
      <c r="D831" s="103"/>
      <c r="E831" s="148"/>
      <c r="F831" s="149" t="s">
        <v>459</v>
      </c>
      <c r="G831" s="181">
        <v>0</v>
      </c>
      <c r="H831" s="150"/>
      <c r="I831" s="103"/>
      <c r="J831" s="103"/>
      <c r="K831" s="103"/>
      <c r="L831" s="103"/>
      <c r="M831" s="103"/>
      <c r="N831" s="103"/>
      <c r="O831" s="103"/>
      <c r="P831" s="103"/>
      <c r="Q831" s="164"/>
    </row>
    <row r="832" spans="2:17" s="15" customFormat="1" ht="48" x14ac:dyDescent="0.2">
      <c r="B832" s="103"/>
      <c r="C832" s="103"/>
      <c r="D832" s="103"/>
      <c r="E832" s="148"/>
      <c r="F832" s="149" t="s">
        <v>460</v>
      </c>
      <c r="G832" s="181">
        <v>0</v>
      </c>
      <c r="H832" s="150"/>
      <c r="I832" s="103"/>
      <c r="J832" s="103"/>
      <c r="K832" s="103"/>
      <c r="L832" s="103"/>
      <c r="M832" s="103"/>
      <c r="N832" s="103"/>
      <c r="O832" s="103"/>
      <c r="P832" s="103"/>
      <c r="Q832" s="164"/>
    </row>
    <row r="833" spans="1:17" s="15" customFormat="1" ht="24" x14ac:dyDescent="0.2">
      <c r="B833" s="103"/>
      <c r="C833" s="103"/>
      <c r="D833" s="103"/>
      <c r="E833" s="148"/>
      <c r="F833" s="149" t="s">
        <v>461</v>
      </c>
      <c r="G833" s="155">
        <v>0</v>
      </c>
      <c r="H833" s="150"/>
      <c r="I833" s="103"/>
      <c r="J833" s="103"/>
      <c r="K833" s="103"/>
      <c r="L833" s="103"/>
      <c r="M833" s="103"/>
      <c r="N833" s="103"/>
      <c r="O833" s="103"/>
      <c r="P833" s="103"/>
      <c r="Q833" s="164"/>
    </row>
    <row r="834" spans="1:17" s="15" customFormat="1" x14ac:dyDescent="0.2">
      <c r="B834" s="103"/>
      <c r="C834" s="103"/>
      <c r="D834" s="103"/>
      <c r="E834" s="148"/>
      <c r="F834" s="149" t="s">
        <v>462</v>
      </c>
      <c r="G834" s="181">
        <v>0</v>
      </c>
      <c r="H834" s="150"/>
      <c r="I834" s="103"/>
      <c r="J834" s="103"/>
      <c r="K834" s="103"/>
      <c r="L834" s="103"/>
      <c r="M834" s="103"/>
      <c r="N834" s="103"/>
      <c r="O834" s="103"/>
      <c r="P834" s="103"/>
      <c r="Q834" s="164"/>
    </row>
    <row r="835" spans="1:17" s="15" customFormat="1" x14ac:dyDescent="0.2">
      <c r="B835" s="103"/>
      <c r="C835" s="103"/>
      <c r="D835" s="103"/>
      <c r="E835" s="253" t="s">
        <v>463</v>
      </c>
      <c r="F835" s="253"/>
      <c r="G835" s="151">
        <v>0</v>
      </c>
      <c r="H835" s="150"/>
      <c r="I835" s="103"/>
      <c r="J835" s="103"/>
      <c r="K835" s="103"/>
      <c r="L835" s="103"/>
      <c r="M835" s="103"/>
      <c r="N835" s="103"/>
      <c r="O835" s="103"/>
      <c r="P835" s="103"/>
      <c r="Q835" s="164"/>
    </row>
    <row r="836" spans="1:17" s="15" customFormat="1" x14ac:dyDescent="0.2">
      <c r="B836" s="103"/>
      <c r="C836" s="103"/>
      <c r="D836" s="103"/>
      <c r="E836" s="239"/>
      <c r="F836" s="239"/>
      <c r="G836" s="139"/>
      <c r="H836" s="139"/>
      <c r="I836" s="103"/>
      <c r="J836" s="103"/>
      <c r="K836" s="103"/>
      <c r="L836" s="103"/>
      <c r="M836" s="103"/>
      <c r="N836" s="103"/>
      <c r="O836" s="103"/>
      <c r="P836" s="103"/>
      <c r="Q836" s="164"/>
    </row>
    <row r="837" spans="1:17" s="15" customFormat="1" x14ac:dyDescent="0.2">
      <c r="B837" s="103"/>
      <c r="C837" s="103"/>
      <c r="D837" s="103"/>
      <c r="E837" s="240" t="s">
        <v>312</v>
      </c>
      <c r="F837" s="241"/>
      <c r="G837" s="139"/>
      <c r="H837" s="160">
        <f>+H803-H805+H828</f>
        <v>65730413</v>
      </c>
      <c r="I837" s="103"/>
      <c r="J837" s="103"/>
      <c r="K837" s="103"/>
      <c r="L837" s="103"/>
      <c r="M837" s="103"/>
      <c r="N837" s="103"/>
      <c r="O837" s="103"/>
      <c r="P837" s="103"/>
      <c r="Q837" s="164"/>
    </row>
    <row r="838" spans="1:17" s="15" customFormat="1" x14ac:dyDescent="0.2">
      <c r="B838" s="103"/>
      <c r="C838" s="103"/>
      <c r="D838" s="103"/>
      <c r="E838" s="103"/>
      <c r="F838" s="103"/>
      <c r="G838" s="103"/>
      <c r="H838" s="189"/>
      <c r="I838" s="188"/>
      <c r="J838" s="103"/>
      <c r="K838" s="103"/>
      <c r="L838" s="103"/>
      <c r="M838" s="103"/>
      <c r="N838" s="103"/>
      <c r="O838" s="103"/>
      <c r="P838" s="103"/>
      <c r="Q838" s="164"/>
    </row>
    <row r="839" spans="1:17" s="15" customFormat="1" x14ac:dyDescent="0.2">
      <c r="B839" s="103"/>
      <c r="C839" s="103"/>
      <c r="D839" s="103"/>
      <c r="E839" s="103"/>
      <c r="F839" s="103"/>
      <c r="G839" s="103"/>
      <c r="H839" s="190"/>
      <c r="I839" s="103"/>
      <c r="J839" s="103"/>
      <c r="K839" s="103"/>
      <c r="L839" s="103"/>
      <c r="M839" s="103"/>
      <c r="N839" s="103"/>
      <c r="O839" s="103"/>
      <c r="P839" s="103"/>
      <c r="Q839" s="164"/>
    </row>
    <row r="840" spans="1:17" s="15" customFormat="1" x14ac:dyDescent="0.2">
      <c r="B840" s="103"/>
      <c r="C840" s="103"/>
      <c r="D840" s="103"/>
      <c r="E840" s="103"/>
      <c r="F840" s="103"/>
      <c r="G840" s="103"/>
      <c r="H840" s="103"/>
      <c r="I840" s="103"/>
      <c r="J840" s="103"/>
      <c r="K840" s="103"/>
      <c r="L840" s="103"/>
      <c r="M840" s="103"/>
      <c r="N840" s="103"/>
      <c r="O840" s="103"/>
      <c r="P840" s="103"/>
      <c r="Q840" s="164"/>
    </row>
    <row r="842" spans="1:17" ht="12" customHeight="1" x14ac:dyDescent="0.2">
      <c r="A842" s="273" t="s">
        <v>608</v>
      </c>
      <c r="B842" s="273"/>
      <c r="C842" s="273"/>
      <c r="D842" s="273"/>
      <c r="E842" s="273"/>
      <c r="F842" s="273"/>
      <c r="G842" s="273"/>
      <c r="H842" s="273"/>
      <c r="I842" s="273"/>
      <c r="J842" s="273"/>
      <c r="K842" s="273"/>
      <c r="L842" s="273"/>
      <c r="M842" s="273"/>
      <c r="N842" s="273"/>
      <c r="O842" s="273"/>
      <c r="P842" s="273"/>
    </row>
    <row r="843" spans="1:17" ht="12" customHeight="1" x14ac:dyDescent="0.2">
      <c r="A843" s="2"/>
    </row>
    <row r="844" spans="1:17" x14ac:dyDescent="0.2">
      <c r="B844" s="358" t="s">
        <v>236</v>
      </c>
      <c r="C844" s="358"/>
      <c r="D844" s="358"/>
      <c r="E844" s="358"/>
      <c r="F844" s="358"/>
      <c r="G844" s="358"/>
      <c r="H844" s="358"/>
      <c r="I844" s="358"/>
      <c r="J844" s="358"/>
      <c r="K844" s="358"/>
      <c r="L844" s="358"/>
      <c r="M844" s="358"/>
      <c r="N844" s="358"/>
      <c r="O844" s="358"/>
      <c r="P844" s="358"/>
    </row>
    <row r="845" spans="1:17" x14ac:dyDescent="0.2">
      <c r="B845" s="358"/>
      <c r="C845" s="358"/>
      <c r="D845" s="358"/>
      <c r="E845" s="358"/>
      <c r="F845" s="358"/>
      <c r="G845" s="358"/>
      <c r="H845" s="358"/>
      <c r="I845" s="358"/>
      <c r="J845" s="358"/>
      <c r="K845" s="358"/>
      <c r="L845" s="358"/>
      <c r="M845" s="358"/>
      <c r="N845" s="358"/>
      <c r="O845" s="358"/>
      <c r="P845" s="358"/>
    </row>
    <row r="846" spans="1:17" x14ac:dyDescent="0.2">
      <c r="B846" s="358"/>
      <c r="C846" s="358"/>
      <c r="D846" s="358"/>
      <c r="E846" s="358"/>
      <c r="F846" s="358"/>
      <c r="G846" s="358"/>
      <c r="H846" s="358"/>
      <c r="I846" s="358"/>
      <c r="J846" s="358"/>
      <c r="K846" s="358"/>
      <c r="L846" s="358"/>
      <c r="M846" s="358"/>
      <c r="N846" s="358"/>
      <c r="O846" s="358"/>
      <c r="P846" s="358"/>
    </row>
    <row r="847" spans="1:17" x14ac:dyDescent="0.2">
      <c r="B847" s="69"/>
      <c r="C847" s="69"/>
      <c r="D847" s="69"/>
      <c r="E847" s="69"/>
      <c r="F847" s="69"/>
      <c r="G847" s="69"/>
      <c r="H847" s="69"/>
      <c r="I847" s="69"/>
      <c r="J847" s="69"/>
      <c r="K847" s="69"/>
      <c r="L847" s="69"/>
      <c r="M847" s="69"/>
      <c r="N847" s="69"/>
      <c r="O847" s="69"/>
      <c r="P847" s="69"/>
    </row>
    <row r="848" spans="1:17" ht="12" customHeight="1" x14ac:dyDescent="0.2">
      <c r="B848" s="1" t="s">
        <v>21</v>
      </c>
    </row>
    <row r="849" spans="1:17" ht="12" customHeight="1" x14ac:dyDescent="0.2">
      <c r="B849" s="1"/>
    </row>
    <row r="850" spans="1:17" ht="12" customHeight="1" x14ac:dyDescent="0.2">
      <c r="B850" s="2" t="s">
        <v>639</v>
      </c>
    </row>
    <row r="851" spans="1:17" ht="12" customHeight="1" x14ac:dyDescent="0.2">
      <c r="A851" s="2"/>
    </row>
    <row r="852" spans="1:17" ht="6" customHeight="1" x14ac:dyDescent="0.2">
      <c r="C852" s="3"/>
    </row>
    <row r="853" spans="1:17" s="26" customFormat="1" ht="12" customHeight="1" x14ac:dyDescent="0.2">
      <c r="A853" s="25"/>
      <c r="B853" s="47"/>
      <c r="C853" s="47"/>
      <c r="D853" s="52" t="s">
        <v>22</v>
      </c>
      <c r="E853" s="52"/>
      <c r="F853" s="47"/>
      <c r="G853" s="47"/>
      <c r="H853" s="47"/>
      <c r="I853" s="47"/>
      <c r="J853" s="47"/>
      <c r="K853" s="47"/>
      <c r="L853" s="47"/>
      <c r="M853" s="47"/>
      <c r="N853" s="47"/>
      <c r="O853" s="47"/>
      <c r="P853" s="47"/>
      <c r="Q853" s="37"/>
    </row>
    <row r="854" spans="1:17" ht="6" customHeight="1" x14ac:dyDescent="0.2"/>
    <row r="855" spans="1:17" s="26" customFormat="1" ht="12" customHeight="1" x14ac:dyDescent="0.2">
      <c r="B855" s="47"/>
      <c r="C855" s="47"/>
      <c r="D855" s="52" t="s">
        <v>23</v>
      </c>
      <c r="E855" s="52"/>
      <c r="F855" s="47"/>
      <c r="G855" s="47"/>
      <c r="H855" s="47"/>
      <c r="I855" s="47"/>
      <c r="J855" s="47"/>
      <c r="K855" s="47"/>
      <c r="L855" s="47"/>
      <c r="M855" s="47"/>
      <c r="N855" s="47"/>
      <c r="O855" s="47"/>
      <c r="P855" s="47"/>
      <c r="Q855" s="37"/>
    </row>
    <row r="856" spans="1:17" ht="6" customHeight="1" x14ac:dyDescent="0.2">
      <c r="D856" s="1"/>
      <c r="E856" s="1"/>
    </row>
    <row r="857" spans="1:17" s="26" customFormat="1" ht="12" customHeight="1" x14ac:dyDescent="0.2">
      <c r="B857" s="47"/>
      <c r="C857" s="47"/>
      <c r="D857" s="52" t="s">
        <v>1</v>
      </c>
      <c r="E857" s="52"/>
      <c r="F857" s="47"/>
      <c r="G857" s="47"/>
      <c r="H857" s="47"/>
      <c r="I857" s="47"/>
      <c r="J857" s="47"/>
      <c r="K857" s="47"/>
      <c r="L857" s="47"/>
      <c r="M857" s="47"/>
      <c r="N857" s="47"/>
      <c r="O857" s="47"/>
      <c r="P857" s="47"/>
      <c r="Q857" s="37"/>
    </row>
    <row r="858" spans="1:17" ht="6" customHeight="1" x14ac:dyDescent="0.2">
      <c r="D858" s="1"/>
      <c r="E858" s="1"/>
    </row>
    <row r="859" spans="1:17" s="26" customFormat="1" ht="12" customHeight="1" x14ac:dyDescent="0.2">
      <c r="B859" s="47"/>
      <c r="C859" s="47"/>
      <c r="D859" s="52" t="s">
        <v>2</v>
      </c>
      <c r="E859" s="52"/>
      <c r="F859" s="47"/>
      <c r="G859" s="47"/>
      <c r="H859" s="47"/>
      <c r="I859" s="47"/>
      <c r="J859" s="47"/>
      <c r="K859" s="47"/>
      <c r="L859" s="47"/>
      <c r="M859" s="47"/>
      <c r="N859" s="47"/>
      <c r="O859" s="47"/>
      <c r="P859" s="47"/>
      <c r="Q859" s="37"/>
    </row>
    <row r="860" spans="1:17" ht="6" customHeight="1" x14ac:dyDescent="0.2">
      <c r="D860" s="1"/>
      <c r="E860" s="1"/>
    </row>
    <row r="861" spans="1:17" s="26" customFormat="1" ht="12" customHeight="1" x14ac:dyDescent="0.2">
      <c r="B861" s="47"/>
      <c r="C861" s="47"/>
      <c r="D861" s="52" t="s">
        <v>640</v>
      </c>
      <c r="E861" s="52"/>
      <c r="F861" s="47"/>
      <c r="G861" s="47"/>
      <c r="H861" s="47"/>
      <c r="I861" s="47"/>
      <c r="J861" s="47"/>
      <c r="K861" s="47"/>
      <c r="L861" s="47"/>
      <c r="M861" s="47"/>
      <c r="N861" s="47"/>
      <c r="O861" s="47"/>
      <c r="P861" s="47"/>
      <c r="Q861" s="37"/>
    </row>
    <row r="862" spans="1:17" ht="6" customHeight="1" x14ac:dyDescent="0.2">
      <c r="D862" s="1"/>
      <c r="E862" s="1"/>
    </row>
    <row r="863" spans="1:17" s="26" customFormat="1" ht="12" customHeight="1" x14ac:dyDescent="0.2">
      <c r="B863" s="47"/>
      <c r="C863" s="47"/>
      <c r="D863" s="47" t="s">
        <v>3</v>
      </c>
      <c r="E863" s="47"/>
      <c r="F863" s="47"/>
      <c r="G863" s="47"/>
      <c r="H863" s="47"/>
      <c r="I863" s="47"/>
      <c r="J863" s="47"/>
      <c r="K863" s="47"/>
      <c r="L863" s="47"/>
      <c r="M863" s="47"/>
      <c r="N863" s="47"/>
      <c r="O863" s="47"/>
      <c r="P863" s="47"/>
      <c r="Q863" s="37"/>
    </row>
    <row r="865" spans="2:17" s="26" customFormat="1" ht="12" customHeight="1" x14ac:dyDescent="0.2">
      <c r="B865" s="234" t="s">
        <v>642</v>
      </c>
      <c r="C865" s="225"/>
      <c r="D865" s="225"/>
      <c r="E865" s="225"/>
      <c r="F865" s="225"/>
      <c r="G865" s="225"/>
      <c r="H865" s="225"/>
      <c r="I865" s="225"/>
      <c r="J865" s="225"/>
      <c r="K865" s="225"/>
      <c r="L865" s="225"/>
      <c r="M865" s="225"/>
      <c r="N865" s="225"/>
      <c r="O865" s="225"/>
      <c r="P865" s="225"/>
      <c r="Q865" s="37"/>
    </row>
    <row r="866" spans="2:17" ht="6" customHeight="1" x14ac:dyDescent="0.2"/>
    <row r="867" spans="2:17" s="26" customFormat="1" ht="25.5" customHeight="1" x14ac:dyDescent="0.2">
      <c r="B867" s="49" t="s">
        <v>57</v>
      </c>
      <c r="C867" s="234" t="s">
        <v>54</v>
      </c>
      <c r="D867" s="234"/>
      <c r="E867" s="234"/>
      <c r="F867" s="234"/>
      <c r="G867" s="234"/>
      <c r="H867" s="234"/>
      <c r="I867" s="234"/>
      <c r="J867" s="234"/>
      <c r="K867" s="234"/>
      <c r="L867" s="234"/>
      <c r="M867" s="234"/>
      <c r="N867" s="234"/>
      <c r="O867" s="234"/>
      <c r="P867" s="234"/>
      <c r="Q867" s="37"/>
    </row>
    <row r="868" spans="2:17" x14ac:dyDescent="0.2">
      <c r="B868" s="18"/>
    </row>
    <row r="869" spans="2:17" x14ac:dyDescent="0.2">
      <c r="B869" s="18"/>
      <c r="D869" s="7" t="s">
        <v>313</v>
      </c>
    </row>
    <row r="870" spans="2:17" x14ac:dyDescent="0.2">
      <c r="B870" s="18"/>
      <c r="D870" s="7" t="s">
        <v>314</v>
      </c>
    </row>
    <row r="871" spans="2:17" x14ac:dyDescent="0.2">
      <c r="B871" s="18"/>
    </row>
    <row r="872" spans="2:17" s="26" customFormat="1" ht="12" customHeight="1" x14ac:dyDescent="0.2">
      <c r="B872" s="67" t="s">
        <v>56</v>
      </c>
      <c r="C872" s="47" t="s">
        <v>55</v>
      </c>
      <c r="D872" s="47"/>
      <c r="E872" s="47"/>
      <c r="F872" s="47"/>
      <c r="G872" s="47"/>
      <c r="H872" s="47"/>
      <c r="I872" s="47"/>
      <c r="J872" s="47"/>
      <c r="K872" s="47"/>
      <c r="L872" s="47"/>
      <c r="M872" s="47"/>
      <c r="N872" s="47"/>
      <c r="O872" s="47"/>
      <c r="P872" s="47"/>
      <c r="Q872" s="37"/>
    </row>
    <row r="873" spans="2:17" x14ac:dyDescent="0.2">
      <c r="B873" s="18"/>
    </row>
    <row r="874" spans="2:17" x14ac:dyDescent="0.2">
      <c r="B874" s="18"/>
      <c r="D874" s="7" t="s">
        <v>315</v>
      </c>
    </row>
    <row r="875" spans="2:17" x14ac:dyDescent="0.2">
      <c r="B875" s="18"/>
    </row>
    <row r="876" spans="2:17" s="26" customFormat="1" ht="12" customHeight="1" x14ac:dyDescent="0.2">
      <c r="B876" s="67" t="s">
        <v>59</v>
      </c>
      <c r="C876" s="47" t="s">
        <v>58</v>
      </c>
      <c r="D876" s="47"/>
      <c r="E876" s="47"/>
      <c r="F876" s="47"/>
      <c r="G876" s="47"/>
      <c r="H876" s="47"/>
      <c r="I876" s="47"/>
      <c r="J876" s="47"/>
      <c r="K876" s="47"/>
      <c r="L876" s="47"/>
      <c r="M876" s="47"/>
      <c r="N876" s="47"/>
      <c r="O876" s="47"/>
      <c r="P876" s="47"/>
      <c r="Q876" s="37"/>
    </row>
    <row r="877" spans="2:17" s="26" customFormat="1" ht="12" customHeight="1" x14ac:dyDescent="0.2">
      <c r="B877" s="120"/>
      <c r="Q877" s="37"/>
    </row>
    <row r="878" spans="2:17" s="26" customFormat="1" ht="12" customHeight="1" x14ac:dyDescent="0.2">
      <c r="B878" s="120"/>
      <c r="E878" s="203" t="s">
        <v>316</v>
      </c>
      <c r="F878" s="203"/>
      <c r="G878" s="203"/>
      <c r="H878" s="203"/>
      <c r="I878" s="203"/>
      <c r="J878" s="203"/>
      <c r="K878" s="203"/>
      <c r="L878" s="204" t="s">
        <v>155</v>
      </c>
      <c r="M878" s="205"/>
      <c r="N878" s="206"/>
      <c r="Q878" s="37"/>
    </row>
    <row r="879" spans="2:17" s="26" customFormat="1" ht="12" customHeight="1" x14ac:dyDescent="0.2">
      <c r="B879" s="120"/>
      <c r="E879" s="200" t="s">
        <v>465</v>
      </c>
      <c r="F879" s="200"/>
      <c r="G879" s="200"/>
      <c r="H879" s="200"/>
      <c r="I879" s="200"/>
      <c r="J879" s="200"/>
      <c r="K879" s="200"/>
      <c r="L879" s="207">
        <v>0</v>
      </c>
      <c r="M879" s="207"/>
      <c r="N879" s="207"/>
      <c r="Q879" s="37"/>
    </row>
    <row r="880" spans="2:17" s="26" customFormat="1" ht="12" customHeight="1" x14ac:dyDescent="0.2">
      <c r="B880" s="120"/>
      <c r="E880" s="200" t="s">
        <v>469</v>
      </c>
      <c r="F880" s="200"/>
      <c r="G880" s="200"/>
      <c r="H880" s="200"/>
      <c r="I880" s="200"/>
      <c r="J880" s="200"/>
      <c r="K880" s="200"/>
      <c r="L880" s="207">
        <v>0</v>
      </c>
      <c r="M880" s="207"/>
      <c r="N880" s="207"/>
      <c r="Q880" s="37"/>
    </row>
    <row r="881" spans="2:17" s="26" customFormat="1" ht="12" customHeight="1" x14ac:dyDescent="0.2">
      <c r="B881" s="120"/>
      <c r="E881" s="200" t="s">
        <v>470</v>
      </c>
      <c r="F881" s="200"/>
      <c r="G881" s="200"/>
      <c r="H881" s="200"/>
      <c r="I881" s="200"/>
      <c r="J881" s="200"/>
      <c r="K881" s="200"/>
      <c r="L881" s="207">
        <v>696000</v>
      </c>
      <c r="M881" s="207"/>
      <c r="N881" s="207"/>
      <c r="Q881" s="37"/>
    </row>
    <row r="882" spans="2:17" s="26" customFormat="1" ht="12" customHeight="1" x14ac:dyDescent="0.2">
      <c r="B882" s="120"/>
      <c r="E882" s="208" t="s">
        <v>478</v>
      </c>
      <c r="F882" s="208"/>
      <c r="G882" s="208"/>
      <c r="H882" s="208"/>
      <c r="I882" s="208"/>
      <c r="J882" s="208"/>
      <c r="K882" s="208"/>
      <c r="L882" s="209">
        <f>SUM(L879:N881)</f>
        <v>696000</v>
      </c>
      <c r="M882" s="209"/>
      <c r="N882" s="209"/>
      <c r="Q882" s="37"/>
    </row>
    <row r="883" spans="2:17" s="26" customFormat="1" ht="12" customHeight="1" x14ac:dyDescent="0.2">
      <c r="B883" s="120"/>
      <c r="E883" s="122"/>
      <c r="F883" s="122"/>
      <c r="G883" s="122"/>
      <c r="H883" s="122"/>
      <c r="I883" s="122"/>
      <c r="J883" s="122"/>
      <c r="K883" s="122"/>
      <c r="L883" s="34"/>
      <c r="M883" s="34"/>
      <c r="N883" s="34"/>
      <c r="Q883" s="37"/>
    </row>
    <row r="884" spans="2:17" s="26" customFormat="1" ht="12" customHeight="1" x14ac:dyDescent="0.2">
      <c r="B884" s="2" t="s">
        <v>641</v>
      </c>
      <c r="E884" s="122"/>
      <c r="F884" s="122"/>
      <c r="G884" s="122"/>
      <c r="H884" s="122"/>
      <c r="I884" s="122"/>
      <c r="J884" s="122"/>
      <c r="K884" s="122"/>
      <c r="L884" s="34"/>
      <c r="M884" s="34"/>
      <c r="N884" s="34"/>
      <c r="Q884" s="37"/>
    </row>
    <row r="885" spans="2:17" s="26" customFormat="1" ht="12" customHeight="1" x14ac:dyDescent="0.2">
      <c r="B885" s="120"/>
      <c r="E885" s="122"/>
      <c r="F885" s="122"/>
      <c r="G885" s="122"/>
      <c r="H885" s="122"/>
      <c r="I885" s="122"/>
      <c r="J885" s="122"/>
      <c r="K885" s="122"/>
      <c r="L885" s="34"/>
      <c r="M885" s="34"/>
      <c r="N885" s="34"/>
      <c r="Q885" s="37"/>
    </row>
    <row r="886" spans="2:17" s="26" customFormat="1" ht="12" customHeight="1" x14ac:dyDescent="0.2">
      <c r="B886" s="120"/>
      <c r="E886" s="122"/>
      <c r="F886" s="122"/>
      <c r="G886" s="122"/>
      <c r="H886" s="122"/>
      <c r="I886" s="122"/>
      <c r="J886" s="122"/>
      <c r="K886" s="122"/>
      <c r="L886" s="34"/>
      <c r="M886" s="34"/>
      <c r="N886" s="34"/>
      <c r="Q886" s="37"/>
    </row>
    <row r="887" spans="2:17" s="26" customFormat="1" ht="12" customHeight="1" x14ac:dyDescent="0.2">
      <c r="B887" s="120"/>
      <c r="E887" s="122"/>
      <c r="F887" s="122"/>
      <c r="G887" s="122"/>
      <c r="H887" s="122"/>
      <c r="I887" s="122"/>
      <c r="J887" s="122"/>
      <c r="K887" s="122"/>
      <c r="L887" s="34"/>
      <c r="M887" s="34"/>
      <c r="N887" s="34"/>
      <c r="Q887" s="37"/>
    </row>
    <row r="888" spans="2:17" s="26" customFormat="1" ht="12" customHeight="1" x14ac:dyDescent="0.2">
      <c r="B888" s="120"/>
      <c r="E888" s="203" t="s">
        <v>150</v>
      </c>
      <c r="F888" s="203"/>
      <c r="G888" s="203"/>
      <c r="H888" s="203"/>
      <c r="I888" s="203"/>
      <c r="J888" s="203"/>
      <c r="K888" s="203"/>
      <c r="L888" s="204" t="s">
        <v>155</v>
      </c>
      <c r="M888" s="205"/>
      <c r="N888" s="206"/>
      <c r="Q888" s="37"/>
    </row>
    <row r="889" spans="2:17" s="26" customFormat="1" ht="12" customHeight="1" x14ac:dyDescent="0.2">
      <c r="B889" s="120"/>
      <c r="E889" s="200" t="s">
        <v>588</v>
      </c>
      <c r="F889" s="200"/>
      <c r="G889" s="200"/>
      <c r="H889" s="200"/>
      <c r="I889" s="200"/>
      <c r="J889" s="200"/>
      <c r="K889" s="200"/>
      <c r="L889" s="201">
        <v>281720800</v>
      </c>
      <c r="M889" s="202"/>
      <c r="N889" s="202"/>
      <c r="Q889" s="37"/>
    </row>
    <row r="890" spans="2:17" s="26" customFormat="1" ht="12" customHeight="1" x14ac:dyDescent="0.2">
      <c r="B890" s="120"/>
      <c r="E890" s="200" t="s">
        <v>589</v>
      </c>
      <c r="F890" s="200"/>
      <c r="G890" s="200"/>
      <c r="H890" s="200"/>
      <c r="I890" s="200"/>
      <c r="J890" s="200"/>
      <c r="K890" s="200"/>
      <c r="L890" s="201">
        <v>181954206.66999999</v>
      </c>
      <c r="M890" s="202"/>
      <c r="N890" s="202"/>
      <c r="Q890" s="37"/>
    </row>
    <row r="891" spans="2:17" s="26" customFormat="1" ht="12" customHeight="1" x14ac:dyDescent="0.2">
      <c r="B891" s="120"/>
      <c r="E891" s="200" t="s">
        <v>590</v>
      </c>
      <c r="F891" s="200"/>
      <c r="G891" s="200"/>
      <c r="H891" s="200"/>
      <c r="I891" s="200"/>
      <c r="J891" s="200"/>
      <c r="K891" s="200"/>
      <c r="L891" s="220">
        <v>27676124.16</v>
      </c>
      <c r="M891" s="232"/>
      <c r="N891" s="233"/>
      <c r="Q891" s="37"/>
    </row>
    <row r="892" spans="2:17" s="26" customFormat="1" ht="12" customHeight="1" x14ac:dyDescent="0.2">
      <c r="B892" s="120"/>
      <c r="E892" s="200" t="s">
        <v>591</v>
      </c>
      <c r="F892" s="200"/>
      <c r="G892" s="200"/>
      <c r="H892" s="200"/>
      <c r="I892" s="200"/>
      <c r="J892" s="200"/>
      <c r="K892" s="200"/>
      <c r="L892" s="220">
        <v>0</v>
      </c>
      <c r="M892" s="232"/>
      <c r="N892" s="233"/>
      <c r="Q892" s="37"/>
    </row>
    <row r="893" spans="2:17" s="26" customFormat="1" ht="12" customHeight="1" x14ac:dyDescent="0.2">
      <c r="B893" s="120"/>
      <c r="E893" s="200" t="s">
        <v>592</v>
      </c>
      <c r="F893" s="200"/>
      <c r="G893" s="200"/>
      <c r="H893" s="200"/>
      <c r="I893" s="200"/>
      <c r="J893" s="200"/>
      <c r="K893" s="200"/>
      <c r="L893" s="202">
        <v>127442717.48999999</v>
      </c>
      <c r="M893" s="202"/>
      <c r="N893" s="202"/>
      <c r="Q893" s="37"/>
    </row>
    <row r="894" spans="2:17" s="26" customFormat="1" ht="12" customHeight="1" x14ac:dyDescent="0.2">
      <c r="B894" s="120"/>
      <c r="E894" s="122"/>
      <c r="F894" s="122"/>
      <c r="G894" s="122"/>
      <c r="H894" s="122"/>
      <c r="I894" s="122"/>
      <c r="J894" s="122"/>
      <c r="K894" s="122"/>
      <c r="L894" s="34"/>
      <c r="M894" s="34"/>
      <c r="N894" s="34"/>
      <c r="Q894" s="37"/>
    </row>
    <row r="895" spans="2:17" s="26" customFormat="1" ht="12" customHeight="1" x14ac:dyDescent="0.2">
      <c r="B895" s="120"/>
      <c r="E895" s="122"/>
      <c r="F895" s="122"/>
      <c r="G895" s="122"/>
      <c r="H895" s="122"/>
      <c r="I895" s="122"/>
      <c r="J895" s="122"/>
      <c r="K895" s="122"/>
      <c r="L895" s="34"/>
      <c r="M895" s="34"/>
      <c r="N895" s="34"/>
      <c r="Q895" s="37"/>
    </row>
    <row r="896" spans="2:17" s="26" customFormat="1" ht="12" customHeight="1" x14ac:dyDescent="0.2">
      <c r="B896" s="120"/>
      <c r="E896" s="203" t="s">
        <v>150</v>
      </c>
      <c r="F896" s="203"/>
      <c r="G896" s="203"/>
      <c r="H896" s="203"/>
      <c r="I896" s="203"/>
      <c r="J896" s="203"/>
      <c r="K896" s="203"/>
      <c r="L896" s="204" t="s">
        <v>155</v>
      </c>
      <c r="M896" s="205"/>
      <c r="N896" s="206"/>
      <c r="Q896" s="37"/>
    </row>
    <row r="897" spans="2:17" s="26" customFormat="1" ht="12" customHeight="1" x14ac:dyDescent="0.2">
      <c r="B897" s="120"/>
      <c r="E897" s="200" t="s">
        <v>593</v>
      </c>
      <c r="F897" s="200"/>
      <c r="G897" s="200"/>
      <c r="H897" s="200"/>
      <c r="I897" s="200"/>
      <c r="J897" s="200"/>
      <c r="K897" s="200"/>
      <c r="L897" s="201">
        <v>281720800</v>
      </c>
      <c r="M897" s="202"/>
      <c r="N897" s="202"/>
      <c r="Q897" s="37"/>
    </row>
    <row r="898" spans="2:17" s="26" customFormat="1" ht="12" customHeight="1" x14ac:dyDescent="0.2">
      <c r="B898" s="120"/>
      <c r="E898" s="200" t="s">
        <v>594</v>
      </c>
      <c r="F898" s="200"/>
      <c r="G898" s="200"/>
      <c r="H898" s="200"/>
      <c r="I898" s="200"/>
      <c r="J898" s="200"/>
      <c r="K898" s="200"/>
      <c r="L898" s="201">
        <v>111561782.12</v>
      </c>
      <c r="M898" s="202"/>
      <c r="N898" s="202"/>
      <c r="Q898" s="37"/>
    </row>
    <row r="899" spans="2:17" s="26" customFormat="1" ht="12" customHeight="1" x14ac:dyDescent="0.2">
      <c r="B899" s="120"/>
      <c r="E899" s="200" t="s">
        <v>595</v>
      </c>
      <c r="F899" s="200"/>
      <c r="G899" s="200"/>
      <c r="H899" s="200"/>
      <c r="I899" s="200"/>
      <c r="J899" s="200"/>
      <c r="K899" s="200"/>
      <c r="L899" s="201">
        <v>27676124.16</v>
      </c>
      <c r="M899" s="202"/>
      <c r="N899" s="202"/>
      <c r="Q899" s="37"/>
    </row>
    <row r="900" spans="2:17" s="26" customFormat="1" ht="12" customHeight="1" x14ac:dyDescent="0.2">
      <c r="B900" s="120"/>
      <c r="E900" s="200" t="s">
        <v>596</v>
      </c>
      <c r="F900" s="200"/>
      <c r="G900" s="200"/>
      <c r="H900" s="200"/>
      <c r="I900" s="200"/>
      <c r="J900" s="200"/>
      <c r="K900" s="200"/>
      <c r="L900" s="201">
        <v>129853940.7</v>
      </c>
      <c r="M900" s="202"/>
      <c r="N900" s="202"/>
      <c r="Q900" s="37"/>
    </row>
    <row r="901" spans="2:17" s="26" customFormat="1" ht="12" customHeight="1" x14ac:dyDescent="0.2">
      <c r="B901" s="120"/>
      <c r="E901" s="200" t="s">
        <v>597</v>
      </c>
      <c r="F901" s="200"/>
      <c r="G901" s="200"/>
      <c r="H901" s="200"/>
      <c r="I901" s="200"/>
      <c r="J901" s="200"/>
      <c r="K901" s="200"/>
      <c r="L901" s="201">
        <v>0</v>
      </c>
      <c r="M901" s="202"/>
      <c r="N901" s="202"/>
      <c r="Q901" s="37"/>
    </row>
    <row r="902" spans="2:17" s="26" customFormat="1" ht="12" customHeight="1" x14ac:dyDescent="0.2">
      <c r="B902" s="120"/>
      <c r="E902" s="200" t="s">
        <v>598</v>
      </c>
      <c r="F902" s="200"/>
      <c r="G902" s="200"/>
      <c r="H902" s="200"/>
      <c r="I902" s="200"/>
      <c r="J902" s="200"/>
      <c r="K902" s="200"/>
      <c r="L902" s="201">
        <v>1910555.14</v>
      </c>
      <c r="M902" s="202"/>
      <c r="N902" s="202"/>
      <c r="Q902" s="37"/>
    </row>
    <row r="903" spans="2:17" s="26" customFormat="1" ht="12" customHeight="1" x14ac:dyDescent="0.2">
      <c r="B903" s="120"/>
      <c r="E903" s="200" t="s">
        <v>599</v>
      </c>
      <c r="F903" s="200"/>
      <c r="G903" s="200"/>
      <c r="H903" s="200"/>
      <c r="I903" s="200"/>
      <c r="J903" s="200"/>
      <c r="K903" s="200"/>
      <c r="L903" s="201">
        <v>66070646.200000003</v>
      </c>
      <c r="M903" s="202"/>
      <c r="N903" s="202"/>
      <c r="Q903" s="37"/>
    </row>
    <row r="904" spans="2:17" s="26" customFormat="1" ht="12" customHeight="1" x14ac:dyDescent="0.2">
      <c r="B904" s="120"/>
      <c r="E904" s="122"/>
      <c r="F904" s="122"/>
      <c r="G904" s="122"/>
      <c r="H904" s="122"/>
      <c r="I904" s="122"/>
      <c r="J904" s="122"/>
      <c r="K904" s="122"/>
      <c r="L904" s="34"/>
      <c r="M904" s="34"/>
      <c r="N904" s="34"/>
      <c r="Q904" s="37"/>
    </row>
    <row r="905" spans="2:17" ht="12" customHeight="1" x14ac:dyDescent="0.2">
      <c r="E905" s="203" t="s">
        <v>150</v>
      </c>
      <c r="F905" s="203"/>
      <c r="G905" s="203"/>
      <c r="H905" s="203"/>
      <c r="I905" s="203"/>
      <c r="J905" s="203"/>
      <c r="K905" s="203"/>
      <c r="L905" s="204" t="s">
        <v>155</v>
      </c>
      <c r="M905" s="205"/>
      <c r="N905" s="206"/>
    </row>
    <row r="906" spans="2:17" ht="12" customHeight="1" x14ac:dyDescent="0.2">
      <c r="E906" s="200" t="s">
        <v>581</v>
      </c>
      <c r="F906" s="200"/>
      <c r="G906" s="200"/>
      <c r="H906" s="200"/>
      <c r="I906" s="200"/>
      <c r="J906" s="200"/>
      <c r="K906" s="200"/>
      <c r="L906" s="201">
        <v>0</v>
      </c>
      <c r="M906" s="202"/>
      <c r="N906" s="202"/>
    </row>
    <row r="907" spans="2:17" ht="12" customHeight="1" x14ac:dyDescent="0.2">
      <c r="E907" s="200" t="s">
        <v>582</v>
      </c>
      <c r="F907" s="200"/>
      <c r="G907" s="200"/>
      <c r="H907" s="200"/>
      <c r="I907" s="200"/>
      <c r="J907" s="200"/>
      <c r="K907" s="200"/>
      <c r="L907" s="201">
        <v>0</v>
      </c>
      <c r="M907" s="202"/>
      <c r="N907" s="202"/>
    </row>
    <row r="908" spans="2:17" ht="12" customHeight="1" x14ac:dyDescent="0.2">
      <c r="E908" s="200" t="s">
        <v>583</v>
      </c>
      <c r="F908" s="200"/>
      <c r="G908" s="200"/>
      <c r="H908" s="200"/>
      <c r="I908" s="200"/>
      <c r="J908" s="200"/>
      <c r="K908" s="200"/>
      <c r="L908" s="201">
        <v>0</v>
      </c>
      <c r="M908" s="202"/>
      <c r="N908" s="202"/>
    </row>
    <row r="909" spans="2:17" ht="12" customHeight="1" x14ac:dyDescent="0.2">
      <c r="E909" s="200" t="s">
        <v>584</v>
      </c>
      <c r="F909" s="200"/>
      <c r="G909" s="200"/>
      <c r="H909" s="200"/>
      <c r="I909" s="200"/>
      <c r="J909" s="200"/>
      <c r="K909" s="200"/>
      <c r="L909" s="201">
        <v>3316470</v>
      </c>
      <c r="M909" s="202"/>
      <c r="N909" s="202"/>
    </row>
    <row r="910" spans="2:17" ht="12" customHeight="1" x14ac:dyDescent="0.2">
      <c r="E910" s="200" t="s">
        <v>585</v>
      </c>
      <c r="F910" s="200"/>
      <c r="G910" s="200"/>
      <c r="H910" s="200"/>
      <c r="I910" s="200"/>
      <c r="J910" s="200"/>
      <c r="K910" s="200"/>
      <c r="L910" s="201">
        <v>0</v>
      </c>
      <c r="M910" s="202"/>
      <c r="N910" s="202"/>
    </row>
    <row r="911" spans="2:17" ht="12" customHeight="1" x14ac:dyDescent="0.2">
      <c r="E911" s="200" t="s">
        <v>586</v>
      </c>
      <c r="F911" s="200"/>
      <c r="G911" s="200"/>
      <c r="H911" s="200"/>
      <c r="I911" s="200"/>
      <c r="J911" s="200"/>
      <c r="K911" s="200"/>
      <c r="L911" s="201">
        <v>0</v>
      </c>
      <c r="M911" s="202"/>
      <c r="N911" s="202"/>
    </row>
    <row r="912" spans="2:17" ht="12" customHeight="1" x14ac:dyDescent="0.2">
      <c r="E912" s="200"/>
      <c r="F912" s="200"/>
      <c r="G912" s="200"/>
      <c r="H912" s="200"/>
      <c r="I912" s="200"/>
      <c r="J912" s="200"/>
      <c r="K912" s="200"/>
      <c r="L912" s="201">
        <v>0</v>
      </c>
      <c r="M912" s="202"/>
      <c r="N912" s="202"/>
    </row>
    <row r="913" spans="2:17" ht="12" customHeight="1" x14ac:dyDescent="0.2">
      <c r="E913" s="259" t="s">
        <v>587</v>
      </c>
      <c r="F913" s="260"/>
      <c r="G913" s="260"/>
      <c r="H913" s="260"/>
      <c r="I913" s="260"/>
      <c r="J913" s="260"/>
      <c r="K913" s="261"/>
      <c r="L913" s="209">
        <f>SUM(L906:N912)</f>
        <v>3316470</v>
      </c>
      <c r="M913" s="209"/>
      <c r="N913" s="209"/>
    </row>
    <row r="915" spans="2:17" ht="12" customHeight="1" x14ac:dyDescent="0.2">
      <c r="B915" s="2" t="s">
        <v>641</v>
      </c>
    </row>
    <row r="916" spans="2:17" ht="6" customHeight="1" x14ac:dyDescent="0.2">
      <c r="C916" s="1"/>
    </row>
    <row r="917" spans="2:17" s="26" customFormat="1" ht="12" customHeight="1" x14ac:dyDescent="0.2">
      <c r="C917" s="7"/>
      <c r="E917" s="122"/>
      <c r="F917" s="122"/>
      <c r="G917" s="122"/>
      <c r="H917" s="122"/>
      <c r="I917" s="122"/>
      <c r="J917" s="122"/>
      <c r="K917" s="122"/>
      <c r="L917" s="34"/>
      <c r="M917" s="34"/>
      <c r="N917" s="34"/>
      <c r="Q917" s="37"/>
    </row>
    <row r="918" spans="2:17" s="26" customFormat="1" ht="12" customHeight="1" x14ac:dyDescent="0.2">
      <c r="B918" s="47"/>
      <c r="C918" s="47"/>
      <c r="D918" s="47" t="s">
        <v>4</v>
      </c>
      <c r="E918" s="47"/>
      <c r="F918" s="47"/>
      <c r="G918" s="47"/>
      <c r="H918" s="47"/>
      <c r="I918" s="47"/>
      <c r="J918" s="47"/>
      <c r="K918" s="47"/>
      <c r="L918" s="47"/>
      <c r="M918" s="47"/>
      <c r="N918" s="47"/>
      <c r="O918" s="47"/>
      <c r="P918" s="47"/>
      <c r="Q918" s="37"/>
    </row>
    <row r="920" spans="2:17" x14ac:dyDescent="0.2">
      <c r="E920" s="203" t="s">
        <v>150</v>
      </c>
      <c r="F920" s="203"/>
      <c r="G920" s="203"/>
      <c r="H920" s="203"/>
      <c r="I920" s="203"/>
      <c r="J920" s="203"/>
      <c r="K920" s="203"/>
      <c r="L920" s="204" t="s">
        <v>155</v>
      </c>
      <c r="M920" s="205"/>
      <c r="N920" s="206"/>
    </row>
    <row r="921" spans="2:17" x14ac:dyDescent="0.2">
      <c r="E921" s="200" t="s">
        <v>588</v>
      </c>
      <c r="F921" s="200"/>
      <c r="G921" s="200"/>
      <c r="H921" s="200"/>
      <c r="I921" s="200"/>
      <c r="J921" s="200"/>
      <c r="K921" s="200"/>
      <c r="L921" s="201">
        <v>281720800</v>
      </c>
      <c r="M921" s="202"/>
      <c r="N921" s="202"/>
    </row>
    <row r="922" spans="2:17" x14ac:dyDescent="0.2">
      <c r="E922" s="200" t="s">
        <v>589</v>
      </c>
      <c r="F922" s="200"/>
      <c r="G922" s="200"/>
      <c r="H922" s="200"/>
      <c r="I922" s="200"/>
      <c r="J922" s="200"/>
      <c r="K922" s="200"/>
      <c r="L922" s="201">
        <v>181954206.66999999</v>
      </c>
      <c r="M922" s="202"/>
      <c r="N922" s="202"/>
    </row>
    <row r="923" spans="2:17" x14ac:dyDescent="0.2">
      <c r="E923" s="200" t="s">
        <v>590</v>
      </c>
      <c r="F923" s="200"/>
      <c r="G923" s="200"/>
      <c r="H923" s="200"/>
      <c r="I923" s="200"/>
      <c r="J923" s="200"/>
      <c r="K923" s="200"/>
      <c r="L923" s="220">
        <v>27676124.16</v>
      </c>
      <c r="M923" s="232"/>
      <c r="N923" s="233"/>
    </row>
    <row r="924" spans="2:17" x14ac:dyDescent="0.2">
      <c r="E924" s="200" t="s">
        <v>591</v>
      </c>
      <c r="F924" s="200"/>
      <c r="G924" s="200"/>
      <c r="H924" s="200"/>
      <c r="I924" s="200"/>
      <c r="J924" s="200"/>
      <c r="K924" s="200"/>
      <c r="L924" s="220">
        <v>0</v>
      </c>
      <c r="M924" s="232"/>
      <c r="N924" s="233"/>
    </row>
    <row r="925" spans="2:17" x14ac:dyDescent="0.2">
      <c r="E925" s="200" t="s">
        <v>592</v>
      </c>
      <c r="F925" s="200"/>
      <c r="G925" s="200"/>
      <c r="H925" s="200"/>
      <c r="I925" s="200"/>
      <c r="J925" s="200"/>
      <c r="K925" s="200"/>
      <c r="L925" s="202">
        <v>127442717.48999999</v>
      </c>
      <c r="M925" s="202"/>
      <c r="N925" s="202"/>
    </row>
    <row r="928" spans="2:17" s="26" customFormat="1" ht="12" customHeight="1" x14ac:dyDescent="0.2">
      <c r="B928" s="47"/>
      <c r="C928" s="47"/>
      <c r="D928" s="47" t="s">
        <v>5</v>
      </c>
      <c r="E928" s="47"/>
      <c r="F928" s="47"/>
      <c r="G928" s="47"/>
      <c r="H928" s="47"/>
      <c r="I928" s="47"/>
      <c r="J928" s="47"/>
      <c r="K928" s="47"/>
      <c r="L928" s="47"/>
      <c r="M928" s="47"/>
      <c r="N928" s="47"/>
      <c r="O928" s="47"/>
      <c r="P928" s="47"/>
      <c r="Q928" s="37"/>
    </row>
    <row r="930" spans="2:17" ht="12" customHeight="1" x14ac:dyDescent="0.2">
      <c r="E930" s="203" t="s">
        <v>150</v>
      </c>
      <c r="F930" s="203"/>
      <c r="G930" s="203"/>
      <c r="H930" s="203"/>
      <c r="I930" s="203"/>
      <c r="J930" s="203"/>
      <c r="K930" s="203"/>
      <c r="L930" s="204" t="s">
        <v>155</v>
      </c>
      <c r="M930" s="205"/>
      <c r="N930" s="206"/>
    </row>
    <row r="931" spans="2:17" ht="12" customHeight="1" x14ac:dyDescent="0.2">
      <c r="E931" s="200" t="s">
        <v>593</v>
      </c>
      <c r="F931" s="200"/>
      <c r="G931" s="200"/>
      <c r="H931" s="200"/>
      <c r="I931" s="200"/>
      <c r="J931" s="200"/>
      <c r="K931" s="200"/>
      <c r="L931" s="201">
        <v>281720800</v>
      </c>
      <c r="M931" s="202"/>
      <c r="N931" s="202"/>
    </row>
    <row r="932" spans="2:17" ht="12" customHeight="1" x14ac:dyDescent="0.2">
      <c r="E932" s="200" t="s">
        <v>594</v>
      </c>
      <c r="F932" s="200"/>
      <c r="G932" s="200"/>
      <c r="H932" s="200"/>
      <c r="I932" s="200"/>
      <c r="J932" s="200"/>
      <c r="K932" s="200"/>
      <c r="L932" s="201">
        <v>111561782.12</v>
      </c>
      <c r="M932" s="202"/>
      <c r="N932" s="202"/>
    </row>
    <row r="933" spans="2:17" ht="12" customHeight="1" x14ac:dyDescent="0.2">
      <c r="E933" s="200" t="s">
        <v>595</v>
      </c>
      <c r="F933" s="200"/>
      <c r="G933" s="200"/>
      <c r="H933" s="200"/>
      <c r="I933" s="200"/>
      <c r="J933" s="200"/>
      <c r="K933" s="200"/>
      <c r="L933" s="201">
        <v>27676124.16</v>
      </c>
      <c r="M933" s="202"/>
      <c r="N933" s="202"/>
    </row>
    <row r="934" spans="2:17" ht="12" customHeight="1" x14ac:dyDescent="0.2">
      <c r="E934" s="200" t="s">
        <v>596</v>
      </c>
      <c r="F934" s="200"/>
      <c r="G934" s="200"/>
      <c r="H934" s="200"/>
      <c r="I934" s="200"/>
      <c r="J934" s="200"/>
      <c r="K934" s="200"/>
      <c r="L934" s="201">
        <v>129853940.7</v>
      </c>
      <c r="M934" s="202"/>
      <c r="N934" s="202"/>
    </row>
    <row r="935" spans="2:17" ht="12" customHeight="1" x14ac:dyDescent="0.2">
      <c r="E935" s="200" t="s">
        <v>597</v>
      </c>
      <c r="F935" s="200"/>
      <c r="G935" s="200"/>
      <c r="H935" s="200"/>
      <c r="I935" s="200"/>
      <c r="J935" s="200"/>
      <c r="K935" s="200"/>
      <c r="L935" s="201">
        <v>0</v>
      </c>
      <c r="M935" s="202"/>
      <c r="N935" s="202"/>
    </row>
    <row r="936" spans="2:17" ht="12" customHeight="1" x14ac:dyDescent="0.2">
      <c r="E936" s="200" t="s">
        <v>598</v>
      </c>
      <c r="F936" s="200"/>
      <c r="G936" s="200"/>
      <c r="H936" s="200"/>
      <c r="I936" s="200"/>
      <c r="J936" s="200"/>
      <c r="K936" s="200"/>
      <c r="L936" s="201">
        <v>1910555.14</v>
      </c>
      <c r="M936" s="202"/>
      <c r="N936" s="202"/>
    </row>
    <row r="937" spans="2:17" ht="12" customHeight="1" x14ac:dyDescent="0.2">
      <c r="E937" s="200" t="s">
        <v>599</v>
      </c>
      <c r="F937" s="200"/>
      <c r="G937" s="200"/>
      <c r="H937" s="200"/>
      <c r="I937" s="200"/>
      <c r="J937" s="200"/>
      <c r="K937" s="200"/>
      <c r="L937" s="201">
        <v>66070646.200000003</v>
      </c>
      <c r="M937" s="202"/>
      <c r="N937" s="202"/>
    </row>
    <row r="940" spans="2:17" s="26" customFormat="1" ht="12" customHeight="1" x14ac:dyDescent="0.2">
      <c r="B940" s="47"/>
      <c r="C940" s="121" t="s">
        <v>643</v>
      </c>
      <c r="D940" s="47"/>
      <c r="E940" s="123"/>
      <c r="F940" s="123"/>
      <c r="G940" s="123"/>
      <c r="H940" s="123"/>
      <c r="I940" s="123"/>
      <c r="J940" s="123"/>
      <c r="K940" s="123"/>
      <c r="L940" s="34"/>
      <c r="M940" s="34"/>
      <c r="N940" s="34"/>
      <c r="Q940" s="37"/>
    </row>
    <row r="943" spans="2:17" ht="12" customHeight="1" x14ac:dyDescent="0.2">
      <c r="C943" s="7" t="s">
        <v>276</v>
      </c>
    </row>
    <row r="947" spans="6:10" ht="12" customHeight="1" x14ac:dyDescent="0.2">
      <c r="F947" s="7" t="s">
        <v>487</v>
      </c>
      <c r="J947" s="7" t="s">
        <v>467</v>
      </c>
    </row>
    <row r="948" spans="6:10" ht="12" customHeight="1" x14ac:dyDescent="0.2">
      <c r="F948" s="7" t="s">
        <v>484</v>
      </c>
      <c r="J948" s="7" t="s">
        <v>485</v>
      </c>
    </row>
    <row r="949" spans="6:10" ht="12" customHeight="1" x14ac:dyDescent="0.2">
      <c r="F949" s="7" t="s">
        <v>418</v>
      </c>
      <c r="J949" s="7" t="s">
        <v>419</v>
      </c>
    </row>
    <row r="950" spans="6:10" ht="12" customHeight="1" x14ac:dyDescent="0.2">
      <c r="H950" s="7" t="s">
        <v>488</v>
      </c>
    </row>
    <row r="951" spans="6:10" ht="12" customHeight="1" x14ac:dyDescent="0.2">
      <c r="G951" s="7" t="s">
        <v>466</v>
      </c>
      <c r="H951" s="7" t="s">
        <v>486</v>
      </c>
    </row>
    <row r="952" spans="6:10" ht="12" customHeight="1" x14ac:dyDescent="0.2">
      <c r="G952" s="7" t="s">
        <v>420</v>
      </c>
    </row>
  </sheetData>
  <mergeCells count="693">
    <mergeCell ref="E248:F248"/>
    <mergeCell ref="E247:F247"/>
    <mergeCell ref="I737:K737"/>
    <mergeCell ref="L719:N719"/>
    <mergeCell ref="E714:H714"/>
    <mergeCell ref="I714:K714"/>
    <mergeCell ref="L714:N714"/>
    <mergeCell ref="I720:K720"/>
    <mergeCell ref="I712:K712"/>
    <mergeCell ref="L720:N720"/>
    <mergeCell ref="E713:H713"/>
    <mergeCell ref="L382:N382"/>
    <mergeCell ref="I703:K703"/>
    <mergeCell ref="E383:K383"/>
    <mergeCell ref="L383:N383"/>
    <mergeCell ref="J478:L478"/>
    <mergeCell ref="E763:H764"/>
    <mergeCell ref="I763:K764"/>
    <mergeCell ref="L763:N764"/>
    <mergeCell ref="I748:K748"/>
    <mergeCell ref="L748:N748"/>
    <mergeCell ref="E728:H728"/>
    <mergeCell ref="E729:H729"/>
    <mergeCell ref="E730:H730"/>
    <mergeCell ref="E731:H731"/>
    <mergeCell ref="E732:H732"/>
    <mergeCell ref="E733:H733"/>
    <mergeCell ref="E734:H734"/>
    <mergeCell ref="E735:H735"/>
    <mergeCell ref="E736:H736"/>
    <mergeCell ref="E737:H737"/>
    <mergeCell ref="E738:H738"/>
    <mergeCell ref="E739:H739"/>
    <mergeCell ref="F422:J422"/>
    <mergeCell ref="F424:J424"/>
    <mergeCell ref="C347:P349"/>
    <mergeCell ref="C481:I481"/>
    <mergeCell ref="C482:I482"/>
    <mergeCell ref="J481:L481"/>
    <mergeCell ref="J482:L482"/>
    <mergeCell ref="J371:L371"/>
    <mergeCell ref="M371:O371"/>
    <mergeCell ref="J372:L372"/>
    <mergeCell ref="M372:O372"/>
    <mergeCell ref="K421:M421"/>
    <mergeCell ref="K422:M422"/>
    <mergeCell ref="K424:M424"/>
    <mergeCell ref="E387:K387"/>
    <mergeCell ref="L387:N387"/>
    <mergeCell ref="E388:K388"/>
    <mergeCell ref="L388:N388"/>
    <mergeCell ref="E382:K382"/>
    <mergeCell ref="K462:M462"/>
    <mergeCell ref="N462:P462"/>
    <mergeCell ref="K463:M463"/>
    <mergeCell ref="F468:G468"/>
    <mergeCell ref="H468:J468"/>
    <mergeCell ref="D411:I411"/>
    <mergeCell ref="J411:L411"/>
    <mergeCell ref="D634:E634"/>
    <mergeCell ref="F634:K634"/>
    <mergeCell ref="J596:L596"/>
    <mergeCell ref="M596:O596"/>
    <mergeCell ref="D598:I598"/>
    <mergeCell ref="C478:I478"/>
    <mergeCell ref="C619:P620"/>
    <mergeCell ref="C629:P630"/>
    <mergeCell ref="J597:L597"/>
    <mergeCell ref="D595:I595"/>
    <mergeCell ref="J595:L595"/>
    <mergeCell ref="M595:O595"/>
    <mergeCell ref="D591:I591"/>
    <mergeCell ref="J591:L591"/>
    <mergeCell ref="M591:O591"/>
    <mergeCell ref="D633:E633"/>
    <mergeCell ref="F633:K633"/>
    <mergeCell ref="L633:N633"/>
    <mergeCell ref="L758:N758"/>
    <mergeCell ref="B768:P768"/>
    <mergeCell ref="A842:P842"/>
    <mergeCell ref="E776:H776"/>
    <mergeCell ref="E777:H777"/>
    <mergeCell ref="E778:H778"/>
    <mergeCell ref="D637:E637"/>
    <mergeCell ref="F637:K637"/>
    <mergeCell ref="L637:N637"/>
    <mergeCell ref="I740:K740"/>
    <mergeCell ref="I741:K741"/>
    <mergeCell ref="C659:F659"/>
    <mergeCell ref="C666:F666"/>
    <mergeCell ref="C673:F673"/>
    <mergeCell ref="C675:P676"/>
    <mergeCell ref="C682:F682"/>
    <mergeCell ref="C684:P685"/>
    <mergeCell ref="E724:N724"/>
    <mergeCell ref="C691:P691"/>
    <mergeCell ref="C695:P695"/>
    <mergeCell ref="I717:K717"/>
    <mergeCell ref="I716:K716"/>
    <mergeCell ref="L703:N703"/>
    <mergeCell ref="L704:N704"/>
    <mergeCell ref="I745:K745"/>
    <mergeCell ref="I742:K742"/>
    <mergeCell ref="E740:H740"/>
    <mergeCell ref="E742:H742"/>
    <mergeCell ref="I738:K738"/>
    <mergeCell ref="I739:K739"/>
    <mergeCell ref="B844:P846"/>
    <mergeCell ref="E753:H753"/>
    <mergeCell ref="I753:K753"/>
    <mergeCell ref="L753:N753"/>
    <mergeCell ref="E754:H754"/>
    <mergeCell ref="I754:K754"/>
    <mergeCell ref="L754:N754"/>
    <mergeCell ref="E755:H755"/>
    <mergeCell ref="I755:K755"/>
    <mergeCell ref="L755:N755"/>
    <mergeCell ref="E756:H756"/>
    <mergeCell ref="I756:K756"/>
    <mergeCell ref="L756:N756"/>
    <mergeCell ref="E757:H757"/>
    <mergeCell ref="I757:K757"/>
    <mergeCell ref="L757:N757"/>
    <mergeCell ref="E758:H758"/>
    <mergeCell ref="I758:K758"/>
    <mergeCell ref="I725:K725"/>
    <mergeCell ref="L725:N725"/>
    <mergeCell ref="E720:H720"/>
    <mergeCell ref="E718:H718"/>
    <mergeCell ref="E717:H717"/>
    <mergeCell ref="L712:N712"/>
    <mergeCell ref="E765:H765"/>
    <mergeCell ref="I728:K728"/>
    <mergeCell ref="I765:K765"/>
    <mergeCell ref="E726:H726"/>
    <mergeCell ref="I726:K726"/>
    <mergeCell ref="L726:N726"/>
    <mergeCell ref="I713:K713"/>
    <mergeCell ref="I718:K718"/>
    <mergeCell ref="L718:N718"/>
    <mergeCell ref="I715:K715"/>
    <mergeCell ref="E759:H760"/>
    <mergeCell ref="I759:K760"/>
    <mergeCell ref="E727:H727"/>
    <mergeCell ref="I727:K727"/>
    <mergeCell ref="L727:N727"/>
    <mergeCell ref="E748:H748"/>
    <mergeCell ref="E741:H741"/>
    <mergeCell ref="I743:K743"/>
    <mergeCell ref="F644:K644"/>
    <mergeCell ref="L644:N644"/>
    <mergeCell ref="L647:N647"/>
    <mergeCell ref="D648:E648"/>
    <mergeCell ref="F648:K648"/>
    <mergeCell ref="L651:N651"/>
    <mergeCell ref="E766:H766"/>
    <mergeCell ref="I766:K766"/>
    <mergeCell ref="L766:N766"/>
    <mergeCell ref="L759:N760"/>
    <mergeCell ref="E761:H762"/>
    <mergeCell ref="I761:K762"/>
    <mergeCell ref="L761:N762"/>
    <mergeCell ref="L717:N717"/>
    <mergeCell ref="E712:H712"/>
    <mergeCell ref="L716:N716"/>
    <mergeCell ref="E716:H716"/>
    <mergeCell ref="E715:H715"/>
    <mergeCell ref="L765:N765"/>
    <mergeCell ref="E719:H719"/>
    <mergeCell ref="L747:N747"/>
    <mergeCell ref="E743:H743"/>
    <mergeCell ref="E744:H744"/>
    <mergeCell ref="E725:H725"/>
    <mergeCell ref="L639:N639"/>
    <mergeCell ref="D640:E640"/>
    <mergeCell ref="F640:K640"/>
    <mergeCell ref="L640:N640"/>
    <mergeCell ref="D642:E642"/>
    <mergeCell ref="F642:K642"/>
    <mergeCell ref="L642:N642"/>
    <mergeCell ref="D643:E643"/>
    <mergeCell ref="F643:K643"/>
    <mergeCell ref="L643:N643"/>
    <mergeCell ref="D351:L351"/>
    <mergeCell ref="M351:O351"/>
    <mergeCell ref="D352:L352"/>
    <mergeCell ref="D651:E651"/>
    <mergeCell ref="F651:K651"/>
    <mergeCell ref="D656:E656"/>
    <mergeCell ref="F656:K656"/>
    <mergeCell ref="L656:N656"/>
    <mergeCell ref="C457:I457"/>
    <mergeCell ref="J457:L457"/>
    <mergeCell ref="M457:O457"/>
    <mergeCell ref="C458:I458"/>
    <mergeCell ref="C475:I475"/>
    <mergeCell ref="C455:I455"/>
    <mergeCell ref="F464:J464"/>
    <mergeCell ref="D599:I599"/>
    <mergeCell ref="J599:L599"/>
    <mergeCell ref="M599:O599"/>
    <mergeCell ref="D597:I597"/>
    <mergeCell ref="D652:E652"/>
    <mergeCell ref="F652:K652"/>
    <mergeCell ref="L652:N652"/>
    <mergeCell ref="D655:E655"/>
    <mergeCell ref="F655:K655"/>
    <mergeCell ref="H554:I554"/>
    <mergeCell ref="L548:M548"/>
    <mergeCell ref="H552:I552"/>
    <mergeCell ref="J552:K552"/>
    <mergeCell ref="F462:J462"/>
    <mergeCell ref="F463:J463"/>
    <mergeCell ref="F466:J466"/>
    <mergeCell ref="K466:M466"/>
    <mergeCell ref="M455:O455"/>
    <mergeCell ref="M456:O456"/>
    <mergeCell ref="J455:L455"/>
    <mergeCell ref="J458:L458"/>
    <mergeCell ref="M458:O458"/>
    <mergeCell ref="C456:I456"/>
    <mergeCell ref="M476:O476"/>
    <mergeCell ref="M488:O488"/>
    <mergeCell ref="M489:O489"/>
    <mergeCell ref="F419:J419"/>
    <mergeCell ref="K419:M419"/>
    <mergeCell ref="F425:J425"/>
    <mergeCell ref="K425:M425"/>
    <mergeCell ref="J456:L456"/>
    <mergeCell ref="K467:M467"/>
    <mergeCell ref="K426:M426"/>
    <mergeCell ref="F421:J421"/>
    <mergeCell ref="F436:J436"/>
    <mergeCell ref="K436:M436"/>
    <mergeCell ref="F432:J432"/>
    <mergeCell ref="K432:M432"/>
    <mergeCell ref="F433:J433"/>
    <mergeCell ref="K433:M433"/>
    <mergeCell ref="F434:J434"/>
    <mergeCell ref="K434:M434"/>
    <mergeCell ref="F435:J435"/>
    <mergeCell ref="K435:M435"/>
    <mergeCell ref="H551:I551"/>
    <mergeCell ref="J551:K551"/>
    <mergeCell ref="L551:M551"/>
    <mergeCell ref="D408:I408"/>
    <mergeCell ref="J408:L408"/>
    <mergeCell ref="M408:O408"/>
    <mergeCell ref="D409:I409"/>
    <mergeCell ref="J409:L409"/>
    <mergeCell ref="M409:O409"/>
    <mergeCell ref="D410:I410"/>
    <mergeCell ref="J410:L410"/>
    <mergeCell ref="M410:O410"/>
    <mergeCell ref="K468:M468"/>
    <mergeCell ref="K437:M437"/>
    <mergeCell ref="F438:J438"/>
    <mergeCell ref="K438:M438"/>
    <mergeCell ref="C442:P442"/>
    <mergeCell ref="N466:P466"/>
    <mergeCell ref="F444:J444"/>
    <mergeCell ref="K444:M444"/>
    <mergeCell ref="F445:J445"/>
    <mergeCell ref="N467:P467"/>
    <mergeCell ref="K464:M464"/>
    <mergeCell ref="K465:M465"/>
    <mergeCell ref="J555:K555"/>
    <mergeCell ref="L555:M555"/>
    <mergeCell ref="H556:I556"/>
    <mergeCell ref="J549:K549"/>
    <mergeCell ref="L549:M549"/>
    <mergeCell ref="F423:J423"/>
    <mergeCell ref="K423:M423"/>
    <mergeCell ref="A1:P1"/>
    <mergeCell ref="L715:N715"/>
    <mergeCell ref="L713:N713"/>
    <mergeCell ref="B3:P7"/>
    <mergeCell ref="F417:J417"/>
    <mergeCell ref="K417:M417"/>
    <mergeCell ref="F418:J418"/>
    <mergeCell ref="K418:M418"/>
    <mergeCell ref="F420:J420"/>
    <mergeCell ref="K420:M420"/>
    <mergeCell ref="E384:K384"/>
    <mergeCell ref="L384:N384"/>
    <mergeCell ref="E385:K385"/>
    <mergeCell ref="L385:N385"/>
    <mergeCell ref="D407:I407"/>
    <mergeCell ref="J407:L407"/>
    <mergeCell ref="M407:O407"/>
    <mergeCell ref="E910:K910"/>
    <mergeCell ref="L910:N910"/>
    <mergeCell ref="K565:M565"/>
    <mergeCell ref="K566:M566"/>
    <mergeCell ref="K567:M567"/>
    <mergeCell ref="N565:P565"/>
    <mergeCell ref="N566:P566"/>
    <mergeCell ref="N567:P567"/>
    <mergeCell ref="D589:I589"/>
    <mergeCell ref="D590:I590"/>
    <mergeCell ref="J589:L589"/>
    <mergeCell ref="J590:L590"/>
    <mergeCell ref="M589:O589"/>
    <mergeCell ref="M590:O590"/>
    <mergeCell ref="M597:O597"/>
    <mergeCell ref="J598:L598"/>
    <mergeCell ref="C661:P662"/>
    <mergeCell ref="J605:L605"/>
    <mergeCell ref="M605:O605"/>
    <mergeCell ref="D647:E647"/>
    <mergeCell ref="F647:K647"/>
    <mergeCell ref="L655:N655"/>
    <mergeCell ref="D639:E639"/>
    <mergeCell ref="F639:K639"/>
    <mergeCell ref="D605:I605"/>
    <mergeCell ref="E905:K905"/>
    <mergeCell ref="L905:N905"/>
    <mergeCell ref="C570:J570"/>
    <mergeCell ref="N468:P468"/>
    <mergeCell ref="C483:I483"/>
    <mergeCell ref="H550:I550"/>
    <mergeCell ref="H544:I544"/>
    <mergeCell ref="J544:K544"/>
    <mergeCell ref="L544:M544"/>
    <mergeCell ref="J542:K542"/>
    <mergeCell ref="L542:M542"/>
    <mergeCell ref="M490:O490"/>
    <mergeCell ref="C495:P497"/>
    <mergeCell ref="C509:P510"/>
    <mergeCell ref="H549:I549"/>
    <mergeCell ref="H543:I543"/>
    <mergeCell ref="J543:K543"/>
    <mergeCell ref="L543:M543"/>
    <mergeCell ref="J550:K550"/>
    <mergeCell ref="L550:M550"/>
    <mergeCell ref="C485:I485"/>
    <mergeCell ref="M475:O475"/>
    <mergeCell ref="J485:L485"/>
    <mergeCell ref="C490:I490"/>
    <mergeCell ref="J490:L490"/>
    <mergeCell ref="N463:P463"/>
    <mergeCell ref="N464:P464"/>
    <mergeCell ref="N465:P465"/>
    <mergeCell ref="C486:I486"/>
    <mergeCell ref="J486:L486"/>
    <mergeCell ref="M486:O486"/>
    <mergeCell ref="D541:F541"/>
    <mergeCell ref="H541:I541"/>
    <mergeCell ref="J541:K541"/>
    <mergeCell ref="L541:M541"/>
    <mergeCell ref="M483:O483"/>
    <mergeCell ref="C537:P539"/>
    <mergeCell ref="C499:P502"/>
    <mergeCell ref="C476:I476"/>
    <mergeCell ref="C488:I488"/>
    <mergeCell ref="C489:I489"/>
    <mergeCell ref="J476:L476"/>
    <mergeCell ref="J475:L475"/>
    <mergeCell ref="J483:L483"/>
    <mergeCell ref="C477:I477"/>
    <mergeCell ref="J477:L477"/>
    <mergeCell ref="C479:I479"/>
    <mergeCell ref="J557:K557"/>
    <mergeCell ref="L557:M557"/>
    <mergeCell ref="H558:I558"/>
    <mergeCell ref="J558:K558"/>
    <mergeCell ref="L558:M558"/>
    <mergeCell ref="D584:I584"/>
    <mergeCell ref="J584:L584"/>
    <mergeCell ref="M584:O584"/>
    <mergeCell ref="D583:I583"/>
    <mergeCell ref="N571:P571"/>
    <mergeCell ref="C572:J572"/>
    <mergeCell ref="K572:M572"/>
    <mergeCell ref="N572:P572"/>
    <mergeCell ref="C571:J571"/>
    <mergeCell ref="K571:M571"/>
    <mergeCell ref="N568:P568"/>
    <mergeCell ref="C569:J569"/>
    <mergeCell ref="K569:M569"/>
    <mergeCell ref="N569:P569"/>
    <mergeCell ref="K570:M570"/>
    <mergeCell ref="N570:P570"/>
    <mergeCell ref="C576:P577"/>
    <mergeCell ref="L906:N906"/>
    <mergeCell ref="E907:K907"/>
    <mergeCell ref="L907:N907"/>
    <mergeCell ref="E908:K908"/>
    <mergeCell ref="L908:N908"/>
    <mergeCell ref="C511:P512"/>
    <mergeCell ref="C518:P519"/>
    <mergeCell ref="C526:P527"/>
    <mergeCell ref="H545:I545"/>
    <mergeCell ref="J545:K545"/>
    <mergeCell ref="L545:M545"/>
    <mergeCell ref="H546:I546"/>
    <mergeCell ref="J546:K546"/>
    <mergeCell ref="L546:M546"/>
    <mergeCell ref="H547:I547"/>
    <mergeCell ref="J547:K547"/>
    <mergeCell ref="L547:M547"/>
    <mergeCell ref="H548:I548"/>
    <mergeCell ref="J548:K548"/>
    <mergeCell ref="L552:M552"/>
    <mergeCell ref="H553:I553"/>
    <mergeCell ref="J553:K553"/>
    <mergeCell ref="L553:M553"/>
    <mergeCell ref="J556:K556"/>
    <mergeCell ref="A341:P341"/>
    <mergeCell ref="C710:P710"/>
    <mergeCell ref="C722:P722"/>
    <mergeCell ref="C751:P751"/>
    <mergeCell ref="C392:J392"/>
    <mergeCell ref="C393:J393"/>
    <mergeCell ref="C394:J394"/>
    <mergeCell ref="K392:M392"/>
    <mergeCell ref="K393:M393"/>
    <mergeCell ref="K394:M394"/>
    <mergeCell ref="N392:P392"/>
    <mergeCell ref="N393:P393"/>
    <mergeCell ref="N394:P394"/>
    <mergeCell ref="F467:J467"/>
    <mergeCell ref="C402:P403"/>
    <mergeCell ref="C451:P452"/>
    <mergeCell ref="C430:P430"/>
    <mergeCell ref="J554:K554"/>
    <mergeCell ref="D585:I585"/>
    <mergeCell ref="D586:I586"/>
    <mergeCell ref="H557:I557"/>
    <mergeCell ref="J586:L586"/>
    <mergeCell ref="M586:O586"/>
    <mergeCell ref="D588:I588"/>
    <mergeCell ref="J588:L588"/>
    <mergeCell ref="M588:O588"/>
    <mergeCell ref="D587:I587"/>
    <mergeCell ref="J587:L587"/>
    <mergeCell ref="M587:O587"/>
    <mergeCell ref="D592:I592"/>
    <mergeCell ref="M592:O592"/>
    <mergeCell ref="H555:I555"/>
    <mergeCell ref="J488:L488"/>
    <mergeCell ref="J489:L489"/>
    <mergeCell ref="L554:M554"/>
    <mergeCell ref="J585:L585"/>
    <mergeCell ref="M585:O585"/>
    <mergeCell ref="C574:J574"/>
    <mergeCell ref="K574:M574"/>
    <mergeCell ref="N574:P574"/>
    <mergeCell ref="C565:J565"/>
    <mergeCell ref="C566:J566"/>
    <mergeCell ref="C567:J567"/>
    <mergeCell ref="J583:L583"/>
    <mergeCell ref="M583:O583"/>
    <mergeCell ref="C568:J568"/>
    <mergeCell ref="K568:M568"/>
    <mergeCell ref="L556:M556"/>
    <mergeCell ref="B16:P16"/>
    <mergeCell ref="B18:P18"/>
    <mergeCell ref="C770:P770"/>
    <mergeCell ref="E911:K911"/>
    <mergeCell ref="L911:N911"/>
    <mergeCell ref="A14:P14"/>
    <mergeCell ref="B772:P773"/>
    <mergeCell ref="E920:K920"/>
    <mergeCell ref="L920:N920"/>
    <mergeCell ref="D638:E638"/>
    <mergeCell ref="F638:K638"/>
    <mergeCell ref="D596:I596"/>
    <mergeCell ref="L638:N638"/>
    <mergeCell ref="M598:O598"/>
    <mergeCell ref="M352:O352"/>
    <mergeCell ref="D353:L353"/>
    <mergeCell ref="M353:O353"/>
    <mergeCell ref="D357:L357"/>
    <mergeCell ref="M357:O357"/>
    <mergeCell ref="D354:L354"/>
    <mergeCell ref="D355:L355"/>
    <mergeCell ref="D356:L356"/>
    <mergeCell ref="M354:O354"/>
    <mergeCell ref="M355:O355"/>
    <mergeCell ref="L921:N921"/>
    <mergeCell ref="E922:K922"/>
    <mergeCell ref="L922:N922"/>
    <mergeCell ref="E923:K923"/>
    <mergeCell ref="L923:N923"/>
    <mergeCell ref="E912:K912"/>
    <mergeCell ref="L912:N912"/>
    <mergeCell ref="E913:K913"/>
    <mergeCell ref="L913:N913"/>
    <mergeCell ref="E930:K930"/>
    <mergeCell ref="L930:N930"/>
    <mergeCell ref="E924:K924"/>
    <mergeCell ref="B865:P865"/>
    <mergeCell ref="J592:L592"/>
    <mergeCell ref="D593:I593"/>
    <mergeCell ref="J593:L593"/>
    <mergeCell ref="M593:O593"/>
    <mergeCell ref="D641:E641"/>
    <mergeCell ref="F641:K641"/>
    <mergeCell ref="L641:N641"/>
    <mergeCell ref="D594:I594"/>
    <mergeCell ref="J594:L594"/>
    <mergeCell ref="M594:O594"/>
    <mergeCell ref="D606:I606"/>
    <mergeCell ref="J606:L606"/>
    <mergeCell ref="M606:O606"/>
    <mergeCell ref="L634:N634"/>
    <mergeCell ref="D635:E635"/>
    <mergeCell ref="F635:K635"/>
    <mergeCell ref="L635:N635"/>
    <mergeCell ref="D636:E636"/>
    <mergeCell ref="F636:K636"/>
    <mergeCell ref="L636:N636"/>
    <mergeCell ref="M363:O363"/>
    <mergeCell ref="D365:L365"/>
    <mergeCell ref="M365:O365"/>
    <mergeCell ref="D366:L367"/>
    <mergeCell ref="M366:O367"/>
    <mergeCell ref="E386:K386"/>
    <mergeCell ref="L386:N386"/>
    <mergeCell ref="C377:P379"/>
    <mergeCell ref="J484:L484"/>
    <mergeCell ref="E381:K381"/>
    <mergeCell ref="L381:N381"/>
    <mergeCell ref="J479:L479"/>
    <mergeCell ref="F465:J465"/>
    <mergeCell ref="F437:J437"/>
    <mergeCell ref="K445:M445"/>
    <mergeCell ref="F446:J446"/>
    <mergeCell ref="K446:M446"/>
    <mergeCell ref="F447:J447"/>
    <mergeCell ref="K447:M447"/>
    <mergeCell ref="J454:L454"/>
    <mergeCell ref="M454:O454"/>
    <mergeCell ref="C454:I454"/>
    <mergeCell ref="M411:O411"/>
    <mergeCell ref="F426:J426"/>
    <mergeCell ref="L924:N924"/>
    <mergeCell ref="E925:K925"/>
    <mergeCell ref="L925:N925"/>
    <mergeCell ref="I747:K747"/>
    <mergeCell ref="L746:N746"/>
    <mergeCell ref="E836:F836"/>
    <mergeCell ref="E837:F837"/>
    <mergeCell ref="E790:F790"/>
    <mergeCell ref="E793:F793"/>
    <mergeCell ref="E794:F794"/>
    <mergeCell ref="E795:F795"/>
    <mergeCell ref="E800:H800"/>
    <mergeCell ref="E801:H801"/>
    <mergeCell ref="E802:H802"/>
    <mergeCell ref="E803:F803"/>
    <mergeCell ref="E826:F826"/>
    <mergeCell ref="E835:F835"/>
    <mergeCell ref="E779:H779"/>
    <mergeCell ref="E780:F780"/>
    <mergeCell ref="E781:F781"/>
    <mergeCell ref="E782:F782"/>
    <mergeCell ref="E909:K909"/>
    <mergeCell ref="E788:F788"/>
    <mergeCell ref="E921:K921"/>
    <mergeCell ref="L909:N909"/>
    <mergeCell ref="E789:F789"/>
    <mergeCell ref="E906:K906"/>
    <mergeCell ref="L728:N728"/>
    <mergeCell ref="L729:N729"/>
    <mergeCell ref="L730:N730"/>
    <mergeCell ref="L731:N731"/>
    <mergeCell ref="L732:N732"/>
    <mergeCell ref="L733:N733"/>
    <mergeCell ref="L734:N734"/>
    <mergeCell ref="L735:N735"/>
    <mergeCell ref="L736:N736"/>
    <mergeCell ref="L737:N737"/>
    <mergeCell ref="L738:N738"/>
    <mergeCell ref="L739:N739"/>
    <mergeCell ref="L740:N740"/>
    <mergeCell ref="L741:N741"/>
    <mergeCell ref="L742:N742"/>
    <mergeCell ref="L743:N743"/>
    <mergeCell ref="L744:N744"/>
    <mergeCell ref="L745:N745"/>
    <mergeCell ref="I736:K736"/>
    <mergeCell ref="I744:K744"/>
    <mergeCell ref="I735:K735"/>
    <mergeCell ref="E891:K891"/>
    <mergeCell ref="L891:N891"/>
    <mergeCell ref="E892:K892"/>
    <mergeCell ref="L892:N892"/>
    <mergeCell ref="C867:P867"/>
    <mergeCell ref="L880:N880"/>
    <mergeCell ref="C487:I487"/>
    <mergeCell ref="J487:L487"/>
    <mergeCell ref="C337:P337"/>
    <mergeCell ref="C484:I484"/>
    <mergeCell ref="I719:K719"/>
    <mergeCell ref="M356:O356"/>
    <mergeCell ref="C668:P669"/>
    <mergeCell ref="L648:N648"/>
    <mergeCell ref="C610:P611"/>
    <mergeCell ref="D364:L364"/>
    <mergeCell ref="M364:O364"/>
    <mergeCell ref="M358:O358"/>
    <mergeCell ref="D359:L359"/>
    <mergeCell ref="M359:O359"/>
    <mergeCell ref="D358:L358"/>
    <mergeCell ref="D362:L362"/>
    <mergeCell ref="M362:O362"/>
    <mergeCell ref="D363:L363"/>
    <mergeCell ref="E931:K931"/>
    <mergeCell ref="L931:N931"/>
    <mergeCell ref="E932:K932"/>
    <mergeCell ref="L932:N932"/>
    <mergeCell ref="E933:K933"/>
    <mergeCell ref="L933:N933"/>
    <mergeCell ref="E934:K934"/>
    <mergeCell ref="L934:N934"/>
    <mergeCell ref="E937:K937"/>
    <mergeCell ref="L937:N937"/>
    <mergeCell ref="E935:K935"/>
    <mergeCell ref="E936:K936"/>
    <mergeCell ref="L935:N935"/>
    <mergeCell ref="L936:N936"/>
    <mergeCell ref="E889:K889"/>
    <mergeCell ref="L889:N889"/>
    <mergeCell ref="E890:K890"/>
    <mergeCell ref="L890:N890"/>
    <mergeCell ref="E896:K896"/>
    <mergeCell ref="D111:P111"/>
    <mergeCell ref="L900:N900"/>
    <mergeCell ref="D115:P115"/>
    <mergeCell ref="D130:P131"/>
    <mergeCell ref="D278:F278"/>
    <mergeCell ref="D282:F282"/>
    <mergeCell ref="C331:P331"/>
    <mergeCell ref="D135:P136"/>
    <mergeCell ref="D201:P202"/>
    <mergeCell ref="C247:D247"/>
    <mergeCell ref="D272:P272"/>
    <mergeCell ref="D277:F277"/>
    <mergeCell ref="I746:K746"/>
    <mergeCell ref="D139:P140"/>
    <mergeCell ref="E898:K898"/>
    <mergeCell ref="L898:N898"/>
    <mergeCell ref="E899:K899"/>
    <mergeCell ref="B36:P36"/>
    <mergeCell ref="D105:P107"/>
    <mergeCell ref="D109:P110"/>
    <mergeCell ref="C480:I480"/>
    <mergeCell ref="J480:L480"/>
    <mergeCell ref="E745:H745"/>
    <mergeCell ref="E746:H746"/>
    <mergeCell ref="E747:H747"/>
    <mergeCell ref="I729:K729"/>
    <mergeCell ref="I730:K730"/>
    <mergeCell ref="I731:K731"/>
    <mergeCell ref="I732:K732"/>
    <mergeCell ref="I733:K733"/>
    <mergeCell ref="I734:K734"/>
    <mergeCell ref="I704:K704"/>
    <mergeCell ref="D283:F283"/>
    <mergeCell ref="D284:F284"/>
    <mergeCell ref="D285:F285"/>
    <mergeCell ref="D290:P290"/>
    <mergeCell ref="D291:P292"/>
    <mergeCell ref="C298:P298"/>
    <mergeCell ref="C317:P317"/>
    <mergeCell ref="C318:P318"/>
    <mergeCell ref="C325:P325"/>
    <mergeCell ref="E902:K902"/>
    <mergeCell ref="E903:K903"/>
    <mergeCell ref="L902:N902"/>
    <mergeCell ref="L903:N903"/>
    <mergeCell ref="E878:K878"/>
    <mergeCell ref="L878:N878"/>
    <mergeCell ref="E879:K879"/>
    <mergeCell ref="L879:N879"/>
    <mergeCell ref="E893:K893"/>
    <mergeCell ref="L893:N893"/>
    <mergeCell ref="E882:K882"/>
    <mergeCell ref="L882:N882"/>
    <mergeCell ref="E880:K880"/>
    <mergeCell ref="L899:N899"/>
    <mergeCell ref="E900:K900"/>
    <mergeCell ref="L896:N896"/>
    <mergeCell ref="E897:K897"/>
    <mergeCell ref="L897:N897"/>
    <mergeCell ref="E881:K881"/>
    <mergeCell ref="L881:N881"/>
    <mergeCell ref="E888:K888"/>
    <mergeCell ref="L888:N888"/>
    <mergeCell ref="E901:K901"/>
    <mergeCell ref="L901:N901"/>
  </mergeCells>
  <dataValidations disablePrompts="1" count="2">
    <dataValidation allowBlank="1" showInputMessage="1" showErrorMessage="1" prompt="Corresponde al número de la cuenta de acuerdo al Plan de Cuentas emitido por el CONAC (DOF 22/11/2010)." sqref="E776 E800" xr:uid="{00000000-0002-0000-0000-000000000000}"/>
    <dataValidation allowBlank="1" showInputMessage="1" showErrorMessage="1" prompt="Corresponde al nombre o descripción de la cuenta de acuerdo al Plan de Cuentas emitido por el CONAC." sqref="F776 F800" xr:uid="{00000000-0002-0000-0000-000001000000}"/>
  </dataValidations>
  <printOptions horizontalCentered="1" verticalCentered="1"/>
  <pageMargins left="0.39370078740157483" right="0.39370078740157483" top="1.1811023622047245" bottom="1.1811023622047245" header="0.31496062992125984" footer="0.31496062992125984"/>
  <pageSetup scale="70" orientation="landscape" r:id="rId1"/>
  <headerFooter>
    <oddHeader>&amp;L&amp;G&amp;C&amp;"Arial,Negrita"MUNICIPIO DE SAN FRANCISCO DE LOS ROMO&amp;14
&amp;9ESTADO DE AGUASCALIENTES&amp;14
&amp;8NOTAS A LOS ESTADOS FINANCIEROS</oddHeader>
    <oddFooter xml:space="preserve">&amp;C&amp;"Arial,Normal"&amp;P / &amp;N
&amp;R&amp;"Arial,Normal"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08" t="s">
        <v>237</v>
      </c>
      <c r="C1" s="408"/>
      <c r="D1" s="408"/>
      <c r="E1" s="408"/>
      <c r="F1" s="408"/>
    </row>
    <row r="2" spans="2:6" ht="14.25" customHeight="1" x14ac:dyDescent="0.2">
      <c r="B2" s="386" t="s">
        <v>238</v>
      </c>
      <c r="C2" s="386"/>
      <c r="D2" s="386"/>
      <c r="E2" s="386"/>
      <c r="F2" s="386"/>
    </row>
    <row r="3" spans="2:6" ht="14.25" customHeight="1" x14ac:dyDescent="0.2">
      <c r="B3" s="386" t="s">
        <v>241</v>
      </c>
      <c r="C3" s="386"/>
      <c r="D3" s="386"/>
      <c r="E3" s="386"/>
      <c r="F3" s="386"/>
    </row>
    <row r="4" spans="2:6" ht="18.75" customHeight="1" x14ac:dyDescent="0.2"/>
    <row r="5" spans="2:6" ht="17.25" customHeight="1" x14ac:dyDescent="0.2">
      <c r="B5" s="94" t="s">
        <v>239</v>
      </c>
      <c r="C5" s="409" t="s">
        <v>240</v>
      </c>
      <c r="D5" s="409"/>
      <c r="E5" s="409"/>
      <c r="F5" s="409"/>
    </row>
    <row r="6" spans="2:6" ht="17.25" customHeight="1" x14ac:dyDescent="0.2">
      <c r="C6" s="409"/>
      <c r="D6" s="409"/>
      <c r="E6" s="409"/>
      <c r="F6" s="409"/>
    </row>
    <row r="7" spans="2:6" ht="15.75" customHeight="1" thickBot="1" x14ac:dyDescent="0.25"/>
    <row r="8" spans="2:6" ht="21.75" customHeight="1" x14ac:dyDescent="0.2">
      <c r="B8" s="383" t="s">
        <v>175</v>
      </c>
      <c r="C8" s="384"/>
      <c r="D8" s="384"/>
      <c r="E8" s="384"/>
      <c r="F8" s="385"/>
    </row>
    <row r="9" spans="2:6" s="70" customFormat="1" ht="17.25" customHeight="1" x14ac:dyDescent="0.2">
      <c r="B9" s="72" t="s">
        <v>176</v>
      </c>
      <c r="C9" s="73" t="s">
        <v>177</v>
      </c>
      <c r="D9" s="73" t="s">
        <v>178</v>
      </c>
      <c r="E9" s="73" t="s">
        <v>179</v>
      </c>
      <c r="F9" s="74" t="s">
        <v>180</v>
      </c>
    </row>
    <row r="10" spans="2:6" ht="15.75" customHeight="1" x14ac:dyDescent="0.2">
      <c r="B10" s="387" t="s">
        <v>242</v>
      </c>
      <c r="C10" s="389" t="s">
        <v>243</v>
      </c>
      <c r="D10" s="77" t="s">
        <v>244</v>
      </c>
      <c r="E10" s="78" t="s">
        <v>246</v>
      </c>
      <c r="F10" s="79" t="s">
        <v>246</v>
      </c>
    </row>
    <row r="11" spans="2:6" ht="15.75" customHeight="1" x14ac:dyDescent="0.2">
      <c r="B11" s="388"/>
      <c r="C11" s="390"/>
      <c r="D11" s="77" t="s">
        <v>245</v>
      </c>
      <c r="E11" s="78" t="s">
        <v>247</v>
      </c>
      <c r="F11" s="79" t="s">
        <v>247</v>
      </c>
    </row>
    <row r="12" spans="2:6" ht="23.25" customHeight="1" x14ac:dyDescent="0.2">
      <c r="B12" s="80" t="s">
        <v>181</v>
      </c>
      <c r="C12" s="81" t="s">
        <v>182</v>
      </c>
      <c r="D12" s="82" t="s">
        <v>183</v>
      </c>
      <c r="E12" s="83" t="s">
        <v>184</v>
      </c>
      <c r="F12" s="84" t="s">
        <v>151</v>
      </c>
    </row>
    <row r="13" spans="2:6" ht="15" customHeight="1" x14ac:dyDescent="0.2">
      <c r="B13" s="387" t="s">
        <v>185</v>
      </c>
      <c r="C13" s="389" t="s">
        <v>186</v>
      </c>
      <c r="D13" s="77" t="s">
        <v>187</v>
      </c>
      <c r="E13" s="78" t="s">
        <v>188</v>
      </c>
      <c r="F13" s="79" t="s">
        <v>248</v>
      </c>
    </row>
    <row r="14" spans="2:6" ht="15" customHeight="1" x14ac:dyDescent="0.2">
      <c r="B14" s="391"/>
      <c r="C14" s="392"/>
      <c r="D14" s="77" t="s">
        <v>249</v>
      </c>
      <c r="E14" s="78" t="s">
        <v>250</v>
      </c>
      <c r="F14" s="79" t="s">
        <v>251</v>
      </c>
    </row>
    <row r="15" spans="2:6" ht="15" customHeight="1" x14ac:dyDescent="0.2">
      <c r="B15" s="391"/>
      <c r="C15" s="392"/>
      <c r="D15" s="77" t="s">
        <v>252</v>
      </c>
      <c r="E15" s="78" t="s">
        <v>253</v>
      </c>
      <c r="F15" s="79" t="s">
        <v>254</v>
      </c>
    </row>
    <row r="16" spans="2:6" ht="15" customHeight="1" x14ac:dyDescent="0.2">
      <c r="B16" s="388"/>
      <c r="C16" s="390"/>
      <c r="D16" s="77" t="s">
        <v>255</v>
      </c>
      <c r="E16" s="78" t="s">
        <v>256</v>
      </c>
      <c r="F16" s="79" t="s">
        <v>257</v>
      </c>
    </row>
    <row r="17" spans="2:6" ht="23.25" customHeight="1" x14ac:dyDescent="0.2">
      <c r="B17" s="80" t="s">
        <v>189</v>
      </c>
      <c r="C17" s="81" t="s">
        <v>190</v>
      </c>
      <c r="D17" s="82" t="s">
        <v>191</v>
      </c>
      <c r="E17" s="83" t="s">
        <v>192</v>
      </c>
      <c r="F17" s="84" t="s">
        <v>193</v>
      </c>
    </row>
    <row r="18" spans="2:6" ht="23.25" customHeight="1" x14ac:dyDescent="0.2">
      <c r="B18" s="75" t="s">
        <v>194</v>
      </c>
      <c r="C18" s="76" t="s">
        <v>195</v>
      </c>
      <c r="D18" s="77" t="s">
        <v>196</v>
      </c>
      <c r="E18" s="78" t="s">
        <v>197</v>
      </c>
      <c r="F18" s="79" t="s">
        <v>198</v>
      </c>
    </row>
    <row r="19" spans="2:6" ht="23.25" customHeight="1" thickBot="1" x14ac:dyDescent="0.25">
      <c r="B19" s="97" t="s">
        <v>199</v>
      </c>
      <c r="C19" s="98" t="s">
        <v>200</v>
      </c>
      <c r="D19" s="99" t="s">
        <v>201</v>
      </c>
      <c r="E19" s="100" t="s">
        <v>202</v>
      </c>
      <c r="F19" s="101" t="s">
        <v>203</v>
      </c>
    </row>
    <row r="20" spans="2:6" ht="13.5" thickBot="1" x14ac:dyDescent="0.25">
      <c r="B20" s="90"/>
      <c r="C20" s="90"/>
      <c r="D20" s="90"/>
      <c r="E20" s="90"/>
      <c r="F20" s="90"/>
    </row>
    <row r="21" spans="2:6" ht="21.75" customHeight="1" x14ac:dyDescent="0.2">
      <c r="B21" s="383" t="s">
        <v>204</v>
      </c>
      <c r="C21" s="384"/>
      <c r="D21" s="384"/>
      <c r="E21" s="384"/>
      <c r="F21" s="385"/>
    </row>
    <row r="22" spans="2:6" s="70" customFormat="1" ht="17.25" customHeight="1" x14ac:dyDescent="0.2">
      <c r="B22" s="72" t="s">
        <v>176</v>
      </c>
      <c r="C22" s="73" t="s">
        <v>177</v>
      </c>
      <c r="D22" s="73" t="s">
        <v>178</v>
      </c>
      <c r="E22" s="73" t="s">
        <v>179</v>
      </c>
      <c r="F22" s="74" t="s">
        <v>180</v>
      </c>
    </row>
    <row r="23" spans="2:6" ht="15" customHeight="1" x14ac:dyDescent="0.2">
      <c r="B23" s="387" t="s">
        <v>205</v>
      </c>
      <c r="C23" s="389" t="s">
        <v>206</v>
      </c>
      <c r="D23" s="401" t="s">
        <v>207</v>
      </c>
      <c r="E23" s="78" t="s">
        <v>258</v>
      </c>
      <c r="F23" s="79" t="s">
        <v>259</v>
      </c>
    </row>
    <row r="24" spans="2:6" ht="15" customHeight="1" x14ac:dyDescent="0.2">
      <c r="B24" s="391"/>
      <c r="C24" s="392"/>
      <c r="D24" s="402"/>
      <c r="E24" s="78" t="s">
        <v>260</v>
      </c>
      <c r="F24" s="79" t="s">
        <v>261</v>
      </c>
    </row>
    <row r="25" spans="2:6" ht="15" customHeight="1" x14ac:dyDescent="0.2">
      <c r="B25" s="388"/>
      <c r="C25" s="390"/>
      <c r="D25" s="403"/>
      <c r="E25" s="78" t="s">
        <v>262</v>
      </c>
      <c r="F25" s="79" t="s">
        <v>263</v>
      </c>
    </row>
    <row r="26" spans="2:6" ht="15" customHeight="1" x14ac:dyDescent="0.2">
      <c r="B26" s="393" t="s">
        <v>208</v>
      </c>
      <c r="C26" s="398" t="s">
        <v>209</v>
      </c>
      <c r="D26" s="404" t="s">
        <v>210</v>
      </c>
      <c r="E26" s="83" t="s">
        <v>264</v>
      </c>
      <c r="F26" s="84" t="s">
        <v>265</v>
      </c>
    </row>
    <row r="27" spans="2:6" ht="15" customHeight="1" x14ac:dyDescent="0.2">
      <c r="B27" s="394"/>
      <c r="C27" s="399"/>
      <c r="D27" s="405"/>
      <c r="E27" s="95" t="s">
        <v>266</v>
      </c>
      <c r="F27" s="96" t="s">
        <v>267</v>
      </c>
    </row>
    <row r="28" spans="2:6" ht="15" customHeight="1" x14ac:dyDescent="0.2">
      <c r="B28" s="395"/>
      <c r="C28" s="400"/>
      <c r="D28" s="406"/>
      <c r="E28" s="95" t="s">
        <v>268</v>
      </c>
      <c r="F28" s="96" t="s">
        <v>269</v>
      </c>
    </row>
    <row r="29" spans="2:6" ht="15" customHeight="1" x14ac:dyDescent="0.2">
      <c r="B29" s="387" t="s">
        <v>211</v>
      </c>
      <c r="C29" s="389" t="s">
        <v>212</v>
      </c>
      <c r="D29" s="401" t="s">
        <v>213</v>
      </c>
      <c r="E29" s="78" t="s">
        <v>270</v>
      </c>
      <c r="F29" s="79" t="s">
        <v>271</v>
      </c>
    </row>
    <row r="30" spans="2:6" ht="15" customHeight="1" x14ac:dyDescent="0.2">
      <c r="B30" s="391"/>
      <c r="C30" s="392"/>
      <c r="D30" s="402"/>
      <c r="E30" s="78" t="s">
        <v>272</v>
      </c>
      <c r="F30" s="79" t="s">
        <v>273</v>
      </c>
    </row>
    <row r="31" spans="2:6" ht="15" customHeight="1" thickBot="1" x14ac:dyDescent="0.25">
      <c r="B31" s="396"/>
      <c r="C31" s="397"/>
      <c r="D31" s="407"/>
      <c r="E31" s="88" t="s">
        <v>274</v>
      </c>
      <c r="F31" s="89" t="s">
        <v>275</v>
      </c>
    </row>
    <row r="32" spans="2:6" ht="16.5" thickBot="1" x14ac:dyDescent="0.3">
      <c r="B32" s="91"/>
      <c r="C32" s="92"/>
      <c r="D32" s="92"/>
      <c r="E32" s="93"/>
      <c r="F32" s="93"/>
    </row>
    <row r="33" spans="2:6" ht="21.75" customHeight="1" x14ac:dyDescent="0.2">
      <c r="B33" s="383" t="s">
        <v>214</v>
      </c>
      <c r="C33" s="384"/>
      <c r="D33" s="384"/>
      <c r="E33" s="384"/>
      <c r="F33" s="385"/>
    </row>
    <row r="34" spans="2:6" s="70" customFormat="1" ht="17.25" customHeight="1" x14ac:dyDescent="0.2">
      <c r="B34" s="72" t="s">
        <v>176</v>
      </c>
      <c r="C34" s="73" t="s">
        <v>177</v>
      </c>
      <c r="D34" s="73" t="s">
        <v>178</v>
      </c>
      <c r="E34" s="73" t="s">
        <v>179</v>
      </c>
      <c r="F34" s="74" t="s">
        <v>180</v>
      </c>
    </row>
    <row r="35" spans="2:6" ht="42" customHeight="1" x14ac:dyDescent="0.2">
      <c r="B35" s="75" t="s">
        <v>215</v>
      </c>
      <c r="C35" s="76" t="s">
        <v>216</v>
      </c>
      <c r="D35" s="77" t="s">
        <v>217</v>
      </c>
      <c r="E35" s="78" t="s">
        <v>224</v>
      </c>
      <c r="F35" s="79" t="s">
        <v>227</v>
      </c>
    </row>
    <row r="36" spans="2:6" ht="42" customHeight="1" x14ac:dyDescent="0.2">
      <c r="B36" s="80" t="s">
        <v>218</v>
      </c>
      <c r="C36" s="81" t="s">
        <v>219</v>
      </c>
      <c r="D36" s="82" t="s">
        <v>220</v>
      </c>
      <c r="E36" s="83" t="s">
        <v>225</v>
      </c>
      <c r="F36" s="84" t="s">
        <v>228</v>
      </c>
    </row>
    <row r="37" spans="2:6" ht="65.25" customHeight="1" thickBot="1" x14ac:dyDescent="0.25">
      <c r="B37" s="85" t="s">
        <v>221</v>
      </c>
      <c r="C37" s="86" t="s">
        <v>222</v>
      </c>
      <c r="D37" s="87" t="s">
        <v>223</v>
      </c>
      <c r="E37" s="88" t="s">
        <v>226</v>
      </c>
      <c r="F37" s="89" t="s">
        <v>229</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CLARA</cp:lastModifiedBy>
  <cp:lastPrinted>2023-06-06T17:32:10Z</cp:lastPrinted>
  <dcterms:created xsi:type="dcterms:W3CDTF">2017-02-28T18:38:56Z</dcterms:created>
  <dcterms:modified xsi:type="dcterms:W3CDTF">2023-06-06T19:36:55Z</dcterms:modified>
</cp:coreProperties>
</file>