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Finanzas\2025\CUENTA PUBLICA\06 JUNIO\ESTADOS FINANCIEROS\"/>
    </mc:Choice>
  </mc:AlternateContent>
  <xr:revisionPtr revIDLastSave="0" documentId="13_ncr:1_{E8A80160-63CF-4541-BB95-57F03F45E255}" xr6:coauthVersionLast="47" xr6:coauthVersionMax="47" xr10:uidLastSave="{00000000-0000-0000-0000-000000000000}"/>
  <bookViews>
    <workbookView xWindow="-120" yWindow="-120" windowWidth="29040" windowHeight="15840" xr2:uid="{00000000-000D-0000-FFFF-FFFF00000000}"/>
  </bookViews>
  <sheets>
    <sheet name="Plantilla Notas" sheetId="1" r:id="rId1"/>
    <sheet name="Formulario Notas" sheetId="2" r:id="rId2"/>
  </sheets>
  <definedNames>
    <definedName name="_xlnm.Print_Area" localSheetId="0">'Plantilla Notas'!$A$2:$P$942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71" i="1" l="1"/>
  <c r="J791" i="1"/>
  <c r="K511" i="1"/>
  <c r="I495" i="1"/>
  <c r="L495" i="1"/>
  <c r="M376" i="1"/>
  <c r="K451" i="1" l="1"/>
  <c r="M359" i="1"/>
  <c r="M566" i="1" l="1"/>
  <c r="M328" i="1"/>
  <c r="M332" i="1" s="1"/>
  <c r="J558" i="1" l="1"/>
  <c r="K321" i="1"/>
  <c r="H829" i="1"/>
  <c r="H816" i="1"/>
  <c r="M568" i="1"/>
  <c r="M558" i="1"/>
  <c r="M383" i="1"/>
  <c r="H871" i="1" l="1"/>
  <c r="K211" i="1"/>
  <c r="M318" i="1"/>
  <c r="M344" i="1"/>
  <c r="N362" i="1"/>
  <c r="M390" i="1"/>
  <c r="M397" i="1"/>
  <c r="M404" i="1"/>
  <c r="M411" i="1"/>
  <c r="N322" i="1" l="1"/>
  <c r="N321" i="1"/>
  <c r="M760" i="1" l="1"/>
  <c r="J760" i="1"/>
  <c r="J720" i="1"/>
  <c r="M720" i="1"/>
  <c r="M712" i="1"/>
  <c r="J712" i="1"/>
  <c r="J486" i="1"/>
  <c r="M486" i="1"/>
  <c r="K471" i="1"/>
  <c r="K461" i="1"/>
  <c r="K440" i="1"/>
  <c r="M431" i="1"/>
  <c r="J784" i="1" l="1"/>
  <c r="L907" i="1"/>
  <c r="J431" i="1" l="1"/>
  <c r="J623" i="1" l="1"/>
  <c r="M623" i="1"/>
  <c r="M616" i="1"/>
  <c r="J616" i="1"/>
  <c r="J596" i="1"/>
  <c r="M590" i="1"/>
  <c r="J590" i="1"/>
  <c r="M596" i="1"/>
  <c r="J574" i="1"/>
  <c r="M584" i="1"/>
  <c r="J584" i="1"/>
  <c r="J568" i="1"/>
  <c r="M574" i="1"/>
  <c r="M784" i="1" l="1"/>
</calcChain>
</file>

<file path=xl/sharedStrings.xml><?xml version="1.0" encoding="utf-8"?>
<sst xmlns="http://schemas.openxmlformats.org/spreadsheetml/2006/main" count="827" uniqueCount="635">
  <si>
    <t>Activo</t>
  </si>
  <si>
    <t>Ingresos de Gestión</t>
  </si>
  <si>
    <t xml:space="preserve">Avales y garantías </t>
  </si>
  <si>
    <t>Juicios</t>
  </si>
  <si>
    <t>Bienes concesionados o en comodato</t>
  </si>
  <si>
    <t xml:space="preserve">Cuentas de ingresos </t>
  </si>
  <si>
    <t>Cuentas de egresos</t>
  </si>
  <si>
    <t>Notas de gestión administrativa.</t>
  </si>
  <si>
    <t>NOTAS AL ESTADO DE SITUACIÓN FINANCIERA</t>
  </si>
  <si>
    <t>Efectivo y Equivalentes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</si>
  <si>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</si>
  <si>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</si>
  <si>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</si>
  <si>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</si>
  <si>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</si>
  <si>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</si>
  <si>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</si>
  <si>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</si>
  <si>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</si>
  <si>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</si>
  <si>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Las cuentas que se manejan para efectos de estas Notas son las siguientes:</t>
  </si>
  <si>
    <t>Valores</t>
  </si>
  <si>
    <t xml:space="preserve">Emisión de obligaciones </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</si>
  <si>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</si>
  <si>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</si>
  <si>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</si>
  <si>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</si>
  <si>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</si>
  <si>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</si>
  <si>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</si>
  <si>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</si>
  <si>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</si>
  <si>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</si>
  <si>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</si>
  <si>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</si>
  <si>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</si>
  <si>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</si>
  <si>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</si>
  <si>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</si>
  <si>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</si>
  <si>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De la cuenta Almacén se informará acerca del método de valuación, así como la conveniencia de su aplicación. Adicionalmente, se revelará el impacto en la información financiera por cambios en el método.</t>
  </si>
  <si>
    <t>Se informará de manera agrupada por cuenta, los rubros de activos intangibles y diferidos, su monto y naturaleza, amortización del ejercicio, amortización acumulada, tasa y método aplicados.</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</si>
  <si>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</si>
  <si>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</si>
  <si>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2.</t>
  </si>
  <si>
    <t>1.</t>
  </si>
  <si>
    <t>3.</t>
  </si>
  <si>
    <t>11.</t>
  </si>
  <si>
    <t>10.</t>
  </si>
  <si>
    <t>9.</t>
  </si>
  <si>
    <t>8.</t>
  </si>
  <si>
    <t>7.</t>
  </si>
  <si>
    <t>6.</t>
  </si>
  <si>
    <t>5.</t>
  </si>
  <si>
    <t>4.</t>
  </si>
  <si>
    <t xml:space="preserve">2.     </t>
  </si>
  <si>
    <t>Panorama Económico y Financiero</t>
  </si>
  <si>
    <t>Autorización e Historia</t>
  </si>
  <si>
    <t>Principales cambios en su estructura.</t>
  </si>
  <si>
    <t>Organización y Objeto Social</t>
  </si>
  <si>
    <t>Objeto social.</t>
  </si>
  <si>
    <t>Principal actividad.</t>
  </si>
  <si>
    <t>Ejercicio fiscal.</t>
  </si>
  <si>
    <t>Régimen jurídico.</t>
  </si>
  <si>
    <t>Consideraciones fiscales del ente: revelar el tipo de contribuciones que esté obligado a pagar o retener.</t>
  </si>
  <si>
    <t>Estructura organizacional básica.</t>
  </si>
  <si>
    <t>Bases de Preparación de los Estados Financieros</t>
  </si>
  <si>
    <t>Si se ha observado la normatividad emitida por el CONAC y las disposiciones legales aplicables.</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</si>
  <si>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</si>
  <si>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Políticas de Contabilidad Significativas</t>
  </si>
  <si>
    <t>Actualización: se informará del método utilizado para la actualización del valor de los activos, pasivos y Hacienda Pública/Patrimonio y las razones de dicha elección. Así como informar de la desconexión o reconexión inflacionaria.</t>
  </si>
  <si>
    <t>Método de valuación de la inversión en acciones de Compañías subsidiarias no consolidadas y asociadas.</t>
  </si>
  <si>
    <t>Sistema y método de valuación de inventarios y costo de lo vendido.</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</si>
  <si>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</si>
  <si>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</si>
  <si>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</si>
  <si>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Cambios en políticas contables y corrección de errores junto con la revelación de los efectos que se tendrá en la información financiera del ente público, ya sea retrospectivos o prospectivos.</t>
  </si>
  <si>
    <t>Reclasificaciones: se deben revelar todos aquellos movimientos entre cuentas por efectos de cambios en los tipos de operaciones.</t>
  </si>
  <si>
    <t>Depuración y cancelación de saldos.</t>
  </si>
  <si>
    <t>Posición en Moneda Extranjera y Protección por Riesgo Cambiario</t>
  </si>
  <si>
    <t>Activos en moneda extranjera.</t>
  </si>
  <si>
    <t>Pasivos en moneda extranjera.</t>
  </si>
  <si>
    <t>Posición en moneda extranjera.</t>
  </si>
  <si>
    <t>Tipo de cambio.</t>
  </si>
  <si>
    <t>Equivalente en moneda nacional.</t>
  </si>
  <si>
    <t>Reporte Analítico del Activo</t>
  </si>
  <si>
    <t>Importe de los gastos capitalizados en el ejercicio, tanto financieros como de investigación y desarrollo.</t>
  </si>
  <si>
    <t>Riesgos por tipo de cambio o tipo de interés de las inversiones financieras.</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</si>
  <si>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</si>
  <si>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</si>
  <si>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</si>
  <si>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</si>
  <si>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Inversiones en empresas de participación mayoritaria.</t>
  </si>
  <si>
    <t>Inversiones en empresas de participación minoritaria.</t>
  </si>
  <si>
    <t>Fideicomisos, Mandatos y Análogos</t>
  </si>
  <si>
    <t>Reporte de la Recaudación</t>
  </si>
  <si>
    <t>Información sobre la Deuda y el Reporte Analítico de la Deuda</t>
  </si>
  <si>
    <t xml:space="preserve">12. </t>
  </si>
  <si>
    <t>Calificaciones otorgadas</t>
  </si>
  <si>
    <t>Proceso de Mejora</t>
  </si>
  <si>
    <t>Información por Segmentos</t>
  </si>
  <si>
    <t>Eventos Posteriores al Cierre</t>
  </si>
  <si>
    <t>Partes Relacionadas</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</si>
  <si>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</si>
  <si>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</si>
  <si>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</si>
  <si>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</si>
  <si>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</si>
  <si>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</si>
  <si>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</si>
  <si>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</si>
  <si>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</si>
  <si>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</si>
  <si>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</si>
  <si>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</si>
  <si>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</si>
  <si>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</si>
  <si>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</si>
  <si>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</si>
  <si>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</si>
  <si>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</si>
  <si>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</si>
  <si>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</si>
  <si>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</si>
  <si>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</si>
  <si>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</si>
  <si>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</si>
  <si>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</si>
  <si>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</si>
  <si>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Activo Diferido</t>
  </si>
  <si>
    <t>Pasivo</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</si>
  <si>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</si>
  <si>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</si>
  <si>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</si>
  <si>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</si>
  <si>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</si>
  <si>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</si>
  <si>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</si>
  <si>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</si>
  <si>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</si>
  <si>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</si>
  <si>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</si>
  <si>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</si>
  <si>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</si>
  <si>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</si>
  <si>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</si>
  <si>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</si>
  <si>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</si>
  <si>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</si>
  <si>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</si>
  <si>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</si>
  <si>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</si>
  <si>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</si>
  <si>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</si>
  <si>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</si>
  <si>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</si>
  <si>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</si>
  <si>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</si>
  <si>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</si>
  <si>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</si>
  <si>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</si>
  <si>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</si>
  <si>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</si>
  <si>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</si>
  <si>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</si>
  <si>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</si>
  <si>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</si>
  <si>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</si>
  <si>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</si>
  <si>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</si>
  <si>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</si>
  <si>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</si>
  <si>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</si>
  <si>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</si>
  <si>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</si>
  <si>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</si>
  <si>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</si>
  <si>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</si>
  <si>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</si>
  <si>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</si>
  <si>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</si>
  <si>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</si>
  <si>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</si>
  <si>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</si>
  <si>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</si>
  <si>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</si>
  <si>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     Presentar los últimos estados financieros con la normatividad anteriormente utilizada con las nuevas políticas para fines de comparación en la transición  a la base devengado.</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</si>
  <si>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</si>
  <si>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</si>
  <si>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FORMULARIO</t>
  </si>
  <si>
    <t>NOTAS A LOS ESTADOS FINANCIEROS SAACG.NET</t>
  </si>
  <si>
    <t>Descripción:</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</si>
  <si>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</si>
  <si>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</si>
  <si>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</si>
  <si>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</si>
  <si>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</si>
  <si>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</si>
  <si>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</si>
  <si>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</si>
  <si>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</si>
  <si>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</si>
  <si>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</si>
  <si>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</si>
  <si>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</si>
  <si>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</si>
  <si>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</si>
  <si>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</si>
  <si>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</si>
  <si>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</si>
  <si>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</si>
  <si>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</si>
  <si>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</si>
  <si>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</si>
  <si>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</si>
  <si>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</si>
  <si>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</si>
  <si>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</si>
  <si>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</si>
  <si>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</si>
  <si>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</si>
  <si>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</si>
  <si>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</si>
  <si>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</si>
  <si>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</si>
  <si>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</si>
  <si>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 xml:space="preserve">Flujos de Efectivo Netos de las  Actividades de Operación </t>
  </si>
  <si>
    <t>Resultado del Ejercicio Ahorro /Desahorro</t>
  </si>
  <si>
    <t>Nota:</t>
  </si>
  <si>
    <t xml:space="preserve">INDETEC </t>
  </si>
  <si>
    <t>Efectivo</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</si>
  <si>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</si>
  <si>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</si>
  <si>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</si>
  <si>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Notas de desglose, y</t>
  </si>
  <si>
    <t>Notas de memoria (cuentas de orden).</t>
  </si>
  <si>
    <t>a) NOTAS DE GESTIÓN ADMINISTRATIVA</t>
  </si>
  <si>
    <t>Fecha de creación del ente público.</t>
  </si>
  <si>
    <t xml:space="preserve">Se informará sobre las principales condiciones económico-financieras bajo las cuales el ente público estuvo operando; y las cuales influyeron en la toma de decisiones de la administración; tanto a nivel local como federal.
</t>
  </si>
  <si>
    <t xml:space="preserve">Fideicomisos de los cuales es fideicomitente o fideicomisario, y contratos análogos, incluyendo mandatos de los cuales es parte.
</t>
  </si>
  <si>
    <t>Postulados básicos de Contabilidad Gubernamental (PBCG).</t>
  </si>
  <si>
    <t>Normatividad supletoria. En caso de emplear varios grupos de normatividades (normatividades supletorias), deberá realizar la justificación razonable correspondiente, su alineación con los PBCG y a las características cualitativas asociadas descritas en el Marco Conceptual de Contabilidad Gubernamental (MCCG) y sus modificaciones.</t>
  </si>
  <si>
    <t>Para las entidades que por primera vez estén implementando la base de devengado de acuerdo a la Ley de Contabilidad, deberán:</t>
  </si>
  <si>
    <t>Informar sobre la realización de operaciones en el extranjero y de sus efectos en la información financiera gubernamental, considerando entre otros el importe de las variaciones cambiarias reconocidas en el resultado (ahorro o desahorro).</t>
  </si>
  <si>
    <t xml:space="preserve">6.     </t>
  </si>
  <si>
    <t xml:space="preserve">7. </t>
  </si>
  <si>
    <t>Vida útil, porcentajes de depreciación y amortización utilizados en los diferentes tipos de activos, o el importe de las pérdidas por deterioro reconocidas.</t>
  </si>
  <si>
    <t>Cambios en el porcentaje de depreciación y amortización y en el valor de los activos ocasionado por deterioro.</t>
  </si>
  <si>
    <t>Valor en el ejercicio de los bienes construidos por la entidad.</t>
  </si>
  <si>
    <t>Adicionalmente, se deben incluir las explicaciones de las principales variaciones en el activo, en cuadros comparativos como sigue:</t>
  </si>
  <si>
    <t>Patrimonio de Organismos Descentralizados de Control Presupuestario Indirecto.</t>
  </si>
  <si>
    <t>Patrimonio   de   Organismos   Descentralizados   de   Control   Presupuestario   Directo,   según corresponda.</t>
  </si>
  <si>
    <t xml:space="preserve">8.     </t>
  </si>
  <si>
    <t xml:space="preserve">9.   </t>
  </si>
  <si>
    <t xml:space="preserve">11. </t>
  </si>
  <si>
    <t xml:space="preserve">13. </t>
  </si>
  <si>
    <t xml:space="preserve">Consecuentemente, esta información contribuye al análisis más preciso de la situación financiera, grados y fuentes de riesgo y crecimiento potencial de negocio.
</t>
  </si>
  <si>
    <t xml:space="preserve">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
</t>
  </si>
  <si>
    <t>Ingresos y Otros Beneficios</t>
  </si>
  <si>
    <t>Explicar aquellas cuentas de los rubros que integran los grupos de: Ingresos de Gestión; Participaciones, Aportaciones, Convenios, Incentivos Derivados de la Colaboración Fiscal, Fondos Distintos de Aportaciones, Transferencias, Asignaciones, Subsidios y Subvenciones, y Pensiones y Jubilaciones; y Otros Ingresos y Beneficios, que en lo individual representen el 15% o más del total del rubro al que corresponden.</t>
  </si>
  <si>
    <t>Otros Ingresos y Beneficios</t>
  </si>
  <si>
    <t>Explicar aquellas cuentas de los rubros que integran los grupos de: Gastos de Funcionamiento; Transferencias, Subsidios y Otras Ayudas; Participaciones y Aportaciones; Intereses, Comisiones y Otros Gastos de la Deuda Pública; Otros Gastos y Pérdidas Extraordinarias, así como Inversión Pública, que en lo individual representen el 15% o más del total del rubro al que corresponden.</t>
  </si>
  <si>
    <r>
      <t xml:space="preserve">I)    </t>
    </r>
    <r>
      <rPr>
        <b/>
        <sz val="7"/>
        <rFont val="Times New Roman"/>
        <family val="1"/>
      </rPr>
      <t/>
    </r>
  </si>
  <si>
    <r>
      <t xml:space="preserve">II)     </t>
    </r>
    <r>
      <rPr>
        <b/>
        <sz val="7"/>
        <rFont val="Times New Roman"/>
        <family val="1"/>
      </rPr>
      <t/>
    </r>
  </si>
  <si>
    <t xml:space="preserve">Se informará acerca de los fondos con afectación específica, el tipo y monto de los mismos; de las inversiones temporales se revelará su tipo y monto.
</t>
  </si>
  <si>
    <t xml:space="preserve">Se informará, de manera agrupada, los derechos a recibir efectivo y equivalentes, y bienes o servicios, (excepto cuentas por cobrar de contribuciones e inversiones financieras) en una desagregación por su vencimiento en días a 90, 180, menor o igual a 365 y mayor a 365. Adicionalmente, se informará de las características cualitativas relevantes que afecten a estas cuentas.
</t>
  </si>
  <si>
    <t>Inventarios</t>
  </si>
  <si>
    <t xml:space="preserve">Se clasificarán como inventarios los bienes disponibles para su transformación. Esta nota aplica para aquellos entes públicos que realicen algún proceso de transformación y/o elaboración de bienes.
</t>
  </si>
  <si>
    <t xml:space="preserve">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
</t>
  </si>
  <si>
    <t>Almacenes</t>
  </si>
  <si>
    <t xml:space="preserve">De la cuenta Fideicomisos, Mandatos y Contratos Análogos se informarán los recursos asignados por tipo y monto, y características significativas que tengan o puedan tener alguna incidencia en las mismas.
</t>
  </si>
  <si>
    <t xml:space="preserve">Se informarán los saldos e integración de las cuentas: Participaciones y Aportaciones de Capital, Inversiones a Largo Plazo y Títulos y Valores a Largo Plazo.
</t>
  </si>
  <si>
    <t xml:space="preserve">Se informará de manera agrupada por cuenta, los rubros de Bienes Muebles e Inmuebles, el monto de la cuenta y de la depreciación del ejercicio y la acumulada, el método de depreciación, tasas determinadas y los criterios de aplicación de los mismos. Asimismo, se informará de las características significativas del estado en que se encuentren los activos.
</t>
  </si>
  <si>
    <t xml:space="preserve">Se informarán los criterios utilizados para la determinación de las estimaciones; por ejemplo: estimación de cuentas incobrables, estimación por deterioro de inventarios, deterioro de bienes y cualquier otra que aplique.
</t>
  </si>
  <si>
    <t>Cuentas y Documentos por pagar</t>
  </si>
  <si>
    <t>Fondos y Bienes de Terceros en Garantía y/o Administración</t>
  </si>
  <si>
    <t xml:space="preserve">Se informará de manera agrupada los recursos localizados en Fondos de Bienes de Terceros en Garantía y/o Administración a corto y largo plazo, así como la naturaleza de dichos recursos y sus características cualitativas significativas que les afecten o pudieran afectarles financieramente.
</t>
  </si>
  <si>
    <t>Pasivos Diferidos</t>
  </si>
  <si>
    <t xml:space="preserve">Se informará de las cuentas de los pasivos diferidos por tipo, monto y naturaleza, así como las características significativas que les impacten o pudieran impactarles financieramente.
</t>
  </si>
  <si>
    <t>Provisiones</t>
  </si>
  <si>
    <t xml:space="preserve">Otros Pasivos </t>
  </si>
  <si>
    <t xml:space="preserve">Se informará de las cuentas de provisiones por tipo, monto y naturaleza, así como las características significativas que les impacten.
</t>
  </si>
  <si>
    <t xml:space="preserve">De las cuentas de otros pasivos se informará por tipo circulante o no circulante, los montos totales y sus características cualitativas significativas que les impacten financieramente.
</t>
  </si>
  <si>
    <t xml:space="preserve">Efectivo   </t>
  </si>
  <si>
    <t xml:space="preserve">Bancos/Dependencias y Otros </t>
  </si>
  <si>
    <t xml:space="preserve">Inversiones Temporales (Hasta 3 meses) </t>
  </si>
  <si>
    <t xml:space="preserve">Fondos con Afectación Específica </t>
  </si>
  <si>
    <t xml:space="preserve">Depósitos de Fondos de Terceros en Garantía y/o Administración
</t>
  </si>
  <si>
    <t>Otros Efectivos y Equivalentes</t>
  </si>
  <si>
    <t>Total</t>
  </si>
  <si>
    <t>Detallar las adquisiciones de las Actividades de Inversión efectivamente pagadas, respecto del apartado de aplicación.</t>
  </si>
  <si>
    <t>Adquisiciones de Actividades de Inversión efectivamente pagadas</t>
  </si>
  <si>
    <t xml:space="preserve">Bienes Inmuebles, Infraestructura y Construcciones en Proceso
</t>
  </si>
  <si>
    <t>Terrenos</t>
  </si>
  <si>
    <t>Viviendas</t>
  </si>
  <si>
    <t xml:space="preserve">Edificios no Habitacionales </t>
  </si>
  <si>
    <t xml:space="preserve">Infraestructura </t>
  </si>
  <si>
    <t xml:space="preserve">Construcciones en Proceso en Bienes de Dominio Público
</t>
  </si>
  <si>
    <t>Construcciones en Proceso en Bienes Propios</t>
  </si>
  <si>
    <t xml:space="preserve">Otros Bienes Inmuebles </t>
  </si>
  <si>
    <t xml:space="preserve">Bienes Muebles </t>
  </si>
  <si>
    <t xml:space="preserve">Mobiliario y Equipo de Administración </t>
  </si>
  <si>
    <t xml:space="preserve">Mobiliario y Equipo Educacional y Recreativo </t>
  </si>
  <si>
    <t xml:space="preserve">Equipo e Instrumental Médico y de Laboratorio </t>
  </si>
  <si>
    <t xml:space="preserve">Vehículos y Equipo de Transporte </t>
  </si>
  <si>
    <t xml:space="preserve">Equipo de Defensa y Seguridad </t>
  </si>
  <si>
    <t>Maquinaria, Otros Equipos y Herramientas</t>
  </si>
  <si>
    <t xml:space="preserve">Colecciones, Obras de Arte y Objetos Valiosos </t>
  </si>
  <si>
    <t xml:space="preserve">Activos Biológicos </t>
  </si>
  <si>
    <t xml:space="preserve">Otras Inversiones </t>
  </si>
  <si>
    <t>Presentar la Conciliación de los Flujos de Efectivo Netos de las Actividades de Operación y los saldos de Resultados del Ejercicio (Ahorro/Desahorro), utilizando el siguiente cuadro:</t>
  </si>
  <si>
    <t>CONCILIACION DE FLUJOS DE EFECTIVO NETOS</t>
  </si>
  <si>
    <t>Los conceptos incluidos en los movimientos de partidas (o rubros) que no afectan al efectivo, que aparecen en el cuadro anterior son enunciativos y tienen como finalidad mostrar algunos ejemplos para elaborar este cuadro.</t>
  </si>
  <si>
    <t xml:space="preserve">La conciliación se presentará atendiendo a lo dispuesto por el "Acuerdo por el que se emite el formato de conciliación entre los ingresos presupuestarios y contables, así como entre los egresos presupuestarios y los gastos contables" y sus modificaciones.
</t>
  </si>
  <si>
    <t>c) NOTAS DE MEMORIA (CUENTAS DE ORDEN)</t>
  </si>
  <si>
    <t xml:space="preserve">Las Notas de Memoria contendrán información sobre las cuentas de orden tanto contables como presupuestarias que se utilizan para registrar movimientos de valores que no afecten o modifiquen el Estado de Situación Financiera del ente público; sin embargo, su incorporación es necesaria con fines de recordatorio, de control y en general sobre los aspectos administrativos, o bien, para consignar sus derechos o responsabilidades contingentes que puedan, o no, presentarse en el futuro.
</t>
  </si>
  <si>
    <t>Cuentas de Orden Contables</t>
  </si>
  <si>
    <t xml:space="preserve">Inversión Mediante Proyectos para Prestación de Servicios (PPS) y Similares
 </t>
  </si>
  <si>
    <t>Cuentas de Orden Presupuestario</t>
  </si>
  <si>
    <t xml:space="preserve">Se informará al menos lo siguiente:
</t>
  </si>
  <si>
    <t xml:space="preserve">Las cuentas de orden contables señaladas, se indican de manera enunciativa, por lo tanto, deberán informar sobre las cuentas
de orden contable que utilice el ente público y que presenten saldos al periodo que se reporta.
</t>
  </si>
  <si>
    <t xml:space="preserve">En las cuentas de orden presupuestarias, se informará el avance que se registra, previo al cierre presupuestario de cada periodo que se reporta.
</t>
  </si>
  <si>
    <t xml:space="preserve">Cuentas de Orden Presupuestarias de Ingresos
</t>
  </si>
  <si>
    <t>* Al importe total de los abonos del rubro 8.1.4 Ley de Ingresos Devengada se le deberá restar las
devoluciones del periodo que se reporta.</t>
  </si>
  <si>
    <t>Ley de Ingresos Estimada</t>
  </si>
  <si>
    <t>Ley de Ingresos por Ejecutar</t>
  </si>
  <si>
    <t xml:space="preserve">Modificaciones a la Ley de Ingresos Estimada </t>
  </si>
  <si>
    <t xml:space="preserve">Ley de Ingresos Devengada </t>
  </si>
  <si>
    <t>Ley de Ingresos Recaudada</t>
  </si>
  <si>
    <t>Cuentas de Orden Presupuestarias de Egresos</t>
  </si>
  <si>
    <t>Presupuesto de Egresos Aprobado</t>
  </si>
  <si>
    <t>Presupuesto de Egresos por Ejercer</t>
  </si>
  <si>
    <t>Modificaciones al Presupuesto de Egresos Aprobado</t>
  </si>
  <si>
    <t xml:space="preserve">Presupuesto de Egresos Comprometido </t>
  </si>
  <si>
    <t>Presupuesto de Egresos Devengado</t>
  </si>
  <si>
    <t>Presupuesto de Egresos Ejercido</t>
  </si>
  <si>
    <t>Presupuesto de Egresos Pagado</t>
  </si>
  <si>
    <t xml:space="preserve">De esta manera, se informan y explican las condiciones relacionadas con la información financiera de cada período de gestión; además, de exponer aquellas políticas que podrían afectar la toma de decisiones en períodos posteriores.
</t>
  </si>
  <si>
    <t xml:space="preserve">El ente público seleccionará y aplicará sus políticas contables de manera congruente para transacciones, otros eventos y condiciones que sean similares.
</t>
  </si>
  <si>
    <t>Servicios Personales por Pagar a Corto Plazo</t>
  </si>
  <si>
    <t>Proveedores por Pagar a Corto Plazo</t>
  </si>
  <si>
    <t xml:space="preserve">Derechos a recibir Efectivo y Equivalentes y Bienes o Servicios </t>
  </si>
  <si>
    <t>Bienes Muebles</t>
  </si>
  <si>
    <t>Depreciaciones</t>
  </si>
  <si>
    <t>Activos Intangibles</t>
  </si>
  <si>
    <t>Amortizaciones</t>
  </si>
  <si>
    <t xml:space="preserve">Total </t>
  </si>
  <si>
    <t>Otros Activos Circulantes</t>
  </si>
  <si>
    <t>Otros Activos No Circulantes</t>
  </si>
  <si>
    <t>Pasivos Diferidos a Corto Plazo</t>
  </si>
  <si>
    <t>Pasivos Diferidos a Largo Plazo</t>
  </si>
  <si>
    <t>b) NOTAS DE DESGLOSE</t>
  </si>
  <si>
    <t>Gastos de Funcionamiento</t>
  </si>
  <si>
    <t>Participaciones y Aportaciones</t>
  </si>
  <si>
    <t>Intereses, Comisiones y Otros Gastos de la Deuda Pública</t>
  </si>
  <si>
    <t>Otros Gastos y Pérdidas Extraordinarias</t>
  </si>
  <si>
    <t xml:space="preserve"> Inversión Pública</t>
  </si>
  <si>
    <t xml:space="preserve">Cuentas por Cobrar a Corto Plazo </t>
  </si>
  <si>
    <t>Representa el monto de los derechos de cobro a favor del ente público, cuyo origen es distinto de los ingresos por contribuciones, productos y aprovechamientos, que serán exigibles en un plazo menor o igual a doce meses.</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</si>
  <si>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</si>
  <si>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Provisiones a Corto Plazo</t>
  </si>
  <si>
    <t>Provisiones a Largo Plazo</t>
  </si>
  <si>
    <t>Representa los adeudos por las remuneraciones del personal al servicio del ente público, de carácter permanente o transitorio, que deberá pagar en un plazo menor o igual a doce meses.</t>
  </si>
  <si>
    <t>Representa los adeudos con proveedores derivados de operaciones del ente público, con vencimiento menor o igual a doce meses.</t>
  </si>
  <si>
    <t>SR: Saldo del rubro contenido en la Balanza de Comprobación.</t>
  </si>
  <si>
    <t>R: Rubro (Plan de Cuentas del Manual de Contabilidad Gubernamental emitido por el CONAC)</t>
  </si>
  <si>
    <t xml:space="preserve">Estas Notas tienen como objetivo la revelación del contexto y de los aspectos económico-financieros más relevantes que influyeron en las decisiones del período, y que deberán ser considerados en la elaboración de los estados financieros para la mayor comprensión de los mismos y sus particularidades. 
</t>
  </si>
  <si>
    <t>a)</t>
  </si>
  <si>
    <t>b)</t>
  </si>
  <si>
    <t>c)</t>
  </si>
  <si>
    <t>s)</t>
  </si>
  <si>
    <t>d)</t>
  </si>
  <si>
    <t>e)</t>
  </si>
  <si>
    <t>f)</t>
  </si>
  <si>
    <t>g)</t>
  </si>
  <si>
    <t xml:space="preserve">Las notas a los estados financieros son explicaciones que amplían el origen y significado de los datos y cifras que se presentan en los Estados Financieros, proporcionando información acerca del ente público, sus transacciones y otros eventos que lo han afectado o podrían afectar económicamente, las cuales son parte integrante de los mismos, teniendo presente los postulados de revelación suficiente e importancia relativa.
Su objetivo es revelar y proporcionar información adicional que no se presenta en los Estados Financieros, pero que es relevante para la comprensión de alguno de ellos. Lo anterior para dar cumplimiento a los artículos 46, fracción I, inciso g), 47, 48 y 49 de la Ley General de Contabilidad Gubernamental (LGCG). 
Las Notas a los Estados Financieros deberán incluir en el encabezado los siguientes datos: Nombre del Ente Público, la denominación "Notas a los Estados Financieros", periodo de que se trata y la unidad monetaria en que están expresadas las cifras (pesos).
A continuación se presentan los tres tipos de notas que acompañan a los Estados Financieros, a saber:
</t>
  </si>
  <si>
    <t>h)</t>
  </si>
  <si>
    <t>i)</t>
  </si>
  <si>
    <t>j)</t>
  </si>
  <si>
    <t xml:space="preserve">Son los principios, bases, reglas y procedimientos específicos adoptados por el ente público en la elaboración y presentación de sus estados financieros.
</t>
  </si>
  <si>
    <t>Transferencias, Asignaciones, Subsidios y Otras Ayudas</t>
  </si>
  <si>
    <t>Representa el monto en dinero propiedad del ente público en caja y aquel que está a su cuidado y administración.</t>
  </si>
  <si>
    <t>Movimientos de partidas (o rubros) que no afectan al efectivo</t>
  </si>
  <si>
    <t xml:space="preserve">Los valores en custodia de instrumentos prestados a formadores de mercado e instrumentos de crédito recibidos en garantía de los formadores de mercado u otros.
</t>
  </si>
  <si>
    <t>Por tipo de emisión de instrumento: monto, tasa y vencimiento.</t>
  </si>
  <si>
    <t xml:space="preserve">Los contratos firmados de construcciones por tipo de contrato.
</t>
  </si>
  <si>
    <t>Formato de reforma 06/12/2022</t>
  </si>
  <si>
    <t>La fecha de creación de este Ente Público es el 30 de Enero de 1992, mediante el Decreto No. 162, emitido por el C. Ing. Miguel Angel Barberena Vega,Gobernador Constitucional del Estado,Libre y Soberano de Aguascalientes.</t>
  </si>
  <si>
    <t>Las principales condiciones económicas y financieras baja las cuales opera este Ente Público y que influyeron en la toma de decisiones de la Administración, son las siguientes; en el ámbito local los ingresos de gestión presentan un alto índice de recaudación, especialmente el Impuesto Sobre la Propiedad Raíz.</t>
  </si>
  <si>
    <t>Implementar póliticas públicas orientadas a resultados en donde participe la ciudadanía, a traves del cumplimiento honesto del marco legal, con programas, la eficiencia y transparencia del ejercicio de los recursos que permitan más y mejores obras y servicios públicos, que coadyuven a elevar la calidad de vida y el bienestar de la sociedad francorromense.</t>
  </si>
  <si>
    <t>Es la prestación de servicios públicos</t>
  </si>
  <si>
    <t>El Municipio de San Francisco de los Romo es un institución  jurídica, política y social de carácter público, con personalidad jurídica, patrimonio propio y libre administración de su hacienda pública.</t>
  </si>
  <si>
    <t>Las obligaciones fiscales de este Ente Público, son las siguientes.</t>
  </si>
  <si>
    <t>Retención del Impuesto Sobre la Renta (ISR), por sueldos y salarios</t>
  </si>
  <si>
    <t>Retención del Impuesto Sobre la Renta (ISR), por servicios profesionales</t>
  </si>
  <si>
    <t>Retención del Impuesto Sobre la Renta (ISR), por el pago de renta de bienes inmuebles</t>
  </si>
  <si>
    <t>Pago de retenciones del Impuesto Sobre la Renta (ISR), por sueldos y salarios</t>
  </si>
  <si>
    <t>Pago de retenciones del Impuesto Sobre la Renta (ISR), por servicios profesionales</t>
  </si>
  <si>
    <t>Pago de retenciones del Impuesto Sobre la Renta (ISR), por regimen simplificado de confianza</t>
  </si>
  <si>
    <t>Pago de retenciones del Impuesto Sobre la Renta (ISR), por renta de bienes inmuebles</t>
  </si>
  <si>
    <t>La estructura organizacional de este Ente Público, es la siguiente:</t>
  </si>
  <si>
    <t>I.- PRESIDENCIA MUNICIPAL</t>
  </si>
  <si>
    <t>II.- COMITÉ MUNICIPAL PARA EL DESARROLLO INTEGRAL DE LA FAMILIA</t>
  </si>
  <si>
    <t>III.- COORDINACIÓN DE COMUNICACIÓN SOCIAL</t>
  </si>
  <si>
    <t>IV.- DELEGACIÓN PUERTECITO DE LA VIRGEN</t>
  </si>
  <si>
    <t>V.- DELEGACION LA ESCONDIDA</t>
  </si>
  <si>
    <t>VI.- SECRETARÍA DEL H. AYUNTAMIENTO Y DIRECCIÓN GENERAL DE GOBIERNO</t>
  </si>
  <si>
    <t>VII.- DIRECCIÓN DE FINANZAS Y ADMINISTRACIÓN</t>
  </si>
  <si>
    <t>VIII.- DIRECCIÓN DE PLANEACIÓN Y EVALUACIÓN</t>
  </si>
  <si>
    <t>XI.- ORGANO INTERNO DE CONTROL</t>
  </si>
  <si>
    <t>X.- DIRECCIÓN DE OBRAS PÚBLICAS</t>
  </si>
  <si>
    <t>XI.- DIRECCIÓN DE DESARROLLO SOCIAL, ECONÓMICO Y AGROPECUARIO</t>
  </si>
  <si>
    <t>XII.- DIRECCIÓN DE DESARROLLO URBANO</t>
  </si>
  <si>
    <t>XIII.- DIRECCIÓN DE SERVICIOS PÚBLICOS Y ECOLOGÍA</t>
  </si>
  <si>
    <t>XIV.- DIRECCIÓN DE ASUNTOS JURÍDICOS</t>
  </si>
  <si>
    <t>XV.- DIRECCIÓN DE SEGURIDAD PÚBLICA Y MOVILIDAD MUNICIPAL</t>
  </si>
  <si>
    <t>Este Ente Público, no cuenta con Fideicomisos, Mandatos y Análogos.</t>
  </si>
  <si>
    <t>Los Estados Financieros de este Ente Público, se han elaborado observando las normas emitidas por el Consejo Nacional de Armonización Contable y las disposiciones legales aplicables.</t>
  </si>
  <si>
    <t>El reconocimiento, valuación y revaluación, se realizó considerando que todos los eventos que afecten económicamente al Ente Público deben ser cuantificados en términos monetarios y se registrarán al costo histórico o al valor económico más objetivo, registrándose en moneda nacional.</t>
  </si>
  <si>
    <t>Los Estados Financieros de este Ente Público, fueron preparados en apego a los Postulados Básicos de Contabilidad Gubernamental emitidos por el Consejo Nacional de Armonización Contable</t>
  </si>
  <si>
    <t>No se han aplicado factores de actualización, sin embargo, para efectos de desincorporación o por el fincamiento de responsabilidades derivadas de pérdidas o destrucción de activos físicos, cuando el valor histórico en libros sea diferente al costo de recuperación o de reposición, la diferencia se registra como resultado de ingreso o gasto.</t>
  </si>
  <si>
    <t>No se realizaron operaciones en el extranjero y por consiguiente no tuvo efectos en la información financiera gubernamental.</t>
  </si>
  <si>
    <t>En las operaciones de este Ente Público no se realizaron valuaciones de la inversión en acciones de Compañías subsidiarios no consolidadas y asociadas.</t>
  </si>
  <si>
    <t>En las operaciones de este Ente Público no se realizaron valuaciones de inventarios y costo de lo vendido.</t>
  </si>
  <si>
    <t>En las operaciones de este Ente Público no se registraron beneficios a empleados mediante el cálculo de la reserva actuarial, valor presente de los ingresos esperados comparado con el valor presente de la estimación de gastos tanto de los beneficiarios actuales como futuros.</t>
  </si>
  <si>
    <t>En las operaciones de este Ente Público no se registraron reservas.</t>
  </si>
  <si>
    <t>En este Ente Público no se han registrado cambios significativos en las políticas contables.</t>
  </si>
  <si>
    <t>Se llevaron a cabo reclasificaciones entre cuentas de orden presupuestario, tanto de ingresos como de egresos, derivados principalmente por registros incorrectos.</t>
  </si>
  <si>
    <t xml:space="preserve">Durante el ejercicio fiscal en curso, NO se han realizado depuraciones y cancelaciones de saldos. </t>
  </si>
  <si>
    <t>Durante el ejercicio fiscal en curso, NO se han realizado ningun tipo de operación al respecto.</t>
  </si>
  <si>
    <t xml:space="preserve">Tomando como base las Reglas Específicas del Registro y Valoración del Patrimonio emitidas por el Consejo Nacional de Armonización Contable, este Ente Público asignó a los diferentes grupos del activo no circulante, concretamente al apartado de los bienes muebles e intangibles, la vida útil estimada y los porcentajes de depreciación y amortización propuestas en el documento técnico-normativo de referencia.  </t>
  </si>
  <si>
    <t>Sobre este apartado en lo particular este Ente Público no ha considerado realizar cambios en el porcentaje de depreciación o valor residual de los activos.</t>
  </si>
  <si>
    <t>En lo que respecta al presente apartado, las inversiones financieras de este Ente Público, no tienen implicación alguna de riesgos por tipo de cambio o tipo de interés.</t>
  </si>
  <si>
    <t>Los bienes construidos por la entidad, deben seguir el mismo principio del costo de adquisición de bienes de ese tipo, incluyendo, por tanto, el valor de los insumos utilizados en su construcción y todos los gastos incurridos hasta instalarlo en el lugar y condiciones que hagan posible su utilización</t>
  </si>
  <si>
    <t>Sobre este apartado se informa que no se han presentado otras circunstancias de carácter significativo que afecten el activo</t>
  </si>
  <si>
    <t>Sobre este apartado se informa que no se han presentado desmantelamientos de activos, de procedimientos, implicaciones, efectos contables.</t>
  </si>
  <si>
    <t>La administración de activos con el objetivo de que el ente los utilice de manera más efectiva, para tal fin se han establecido diversas disposiciones administrativas y de control, tales como resguardos individuales, bitácoras de uso, diagnósticos preventivos y predictivos.</t>
  </si>
  <si>
    <t>Importe al inicio del ejercicio</t>
  </si>
  <si>
    <t>Importe al cierre del periodo</t>
  </si>
  <si>
    <t>Variación</t>
  </si>
  <si>
    <t>Inversiones financieras de corto plazo</t>
  </si>
  <si>
    <t>Sobre este apartado se informa que no se han presentado Patrimonio de Organismos descentralizados de Control Presupuestario Indirecto.</t>
  </si>
  <si>
    <t>Sobre este apartado se informa que no se han presentado Inversiones en empresas de participación mayoritaria.</t>
  </si>
  <si>
    <t>Sobre este apartado se informa que no se han presentado Inversiones en empresas de participación minoritaria.</t>
  </si>
  <si>
    <t>Sobre este apartado se informa que no se han presentadoPatrimonio   de   organismos   descentralizados   de   control   presupuestario   directo,   según corresponda.</t>
  </si>
  <si>
    <t xml:space="preserve">Sobre este apartado se hace mención de que NO se cuenta fon Fideicomisos. Mandatos y Análogos. </t>
  </si>
  <si>
    <t>I.- Ingresos obtenidos</t>
  </si>
  <si>
    <t>Participaciones, Aportaciones, Convenios, Incentivos derivados de la colaboración fiscal</t>
  </si>
  <si>
    <t>Transferencias, asignaciones, subsidios y subvenciones, y pensiones y jubilaciones</t>
  </si>
  <si>
    <t>II.- Ingresos generados</t>
  </si>
  <si>
    <t>Impuestos</t>
  </si>
  <si>
    <t>Derechos</t>
  </si>
  <si>
    <t>Productos</t>
  </si>
  <si>
    <t>Aprovechamientos</t>
  </si>
  <si>
    <t xml:space="preserve">Sobre este apartado, se hace mención de que NO se cuenta con deuda pública contratada. </t>
  </si>
  <si>
    <t xml:space="preserve">Se hace mención de que NO se ha realizado transacción alguna que haya sido sujeta a una calificación crediticia. </t>
  </si>
  <si>
    <t>Se hace mención de lo siguiente:</t>
  </si>
  <si>
    <t xml:space="preserve">a).- </t>
  </si>
  <si>
    <t>Principales Políticas de control interno. Las principales políticas de control interno implementadas, son las siguientes: suministro de combustible, lineamientos para el otorgamiento de ayudas y subsidios, lineamientos para el manejo y comprobación del fondo revolvente de caja chica.</t>
  </si>
  <si>
    <t>b).-</t>
  </si>
  <si>
    <t>Medidas de desempeño financiero, metas y alcance. Las medidas de desempeño financiero, se encuentran contenidas en el Programa Operativo Anual, a las cuales se les da puntual seguimiento para llegar a las metas establecidas.</t>
  </si>
  <si>
    <t>Sobre este apartado se hace mención de que NO se considera necesario revelar la información financiera de manera segmentada debido a la diversidad de las actividades y operaciones que realiza este ente público.</t>
  </si>
  <si>
    <t>Se hace mención de que NO se presentaron hechos ocurridos en el período posterior al que informa.</t>
  </si>
  <si>
    <t>No existen Partes Relacionadas que pudieran ejercer influencia significativa sobre la toma de decisiones financieras y operativas.</t>
  </si>
  <si>
    <t>DERECHOS A RECIBIR EFECTIVO O EQUIVALENTES</t>
  </si>
  <si>
    <t>IMPUESTOS</t>
  </si>
  <si>
    <t>PARTICIPACIONES, APORTACIONES, CONVENIOS, INCENTIVOS DERIVADOS DE LA COLABORACIÓN FISCAL Y FONDOS DISTINTOS DE APORTACIONES</t>
  </si>
  <si>
    <t>OTROS INGRESOS Y BENEFICIOS VARIOS</t>
  </si>
  <si>
    <t>PARTICIPACIONES</t>
  </si>
  <si>
    <t>OTROS INGRESOS</t>
  </si>
  <si>
    <t>SERVICIOS PERSONALES</t>
  </si>
  <si>
    <t>INTERESES DE LA DEUDA PÚBLICA</t>
  </si>
  <si>
    <t>ESTIMACIONES, DEPRECIACIONES, DETERIOROS, OBSOLESCENCIA Y AMORTIZACIONES</t>
  </si>
  <si>
    <t>INVERSIÓN PÚBLICA NO CAPITALIZABLE</t>
  </si>
  <si>
    <t>REMUNERACIONES AL PERSONAL DE CARÁCTER PERMANENTE</t>
  </si>
  <si>
    <t>ASIGNACIONES AL SECTOR PÚBLICO</t>
  </si>
  <si>
    <t>PARTICIPACIONES DE LA FEDERACIÓN A ENTIDADES FEDERATIVAS Y MUNICIPIOS</t>
  </si>
  <si>
    <t>INTERESES DE LA DEUDA PÚBLICA INTERNA</t>
  </si>
  <si>
    <t>DEPRECIACIÓN DE BIENES MUEBLES</t>
  </si>
  <si>
    <t>CONSTRUCCIÓN EN BIENES NO CAPITALIZABLE</t>
  </si>
  <si>
    <t>EFECTIVO</t>
  </si>
  <si>
    <t>BANCOS/TESORERÍA</t>
  </si>
  <si>
    <t>INVERSIONES TEMPORALES (HASTA 3 MESES)</t>
  </si>
  <si>
    <t>FONDOS CON AFECTACIÓN ESPECÍFICA</t>
  </si>
  <si>
    <t>DEPÓSITOS DE FONDOS DE TERCEROS EN GARANTÍA Y/O ADMINISTRACIÓN</t>
  </si>
  <si>
    <t>OTROS EFECTIVOS Y EQUIVALENTES</t>
  </si>
  <si>
    <t>DERECHOS A RECIBIR BIENES O SERVICIOS</t>
  </si>
  <si>
    <t>MOBILIARIO Y EQUIPO DE ADMINISTRACIÓN</t>
  </si>
  <si>
    <t>MOBILIARIO Y EQUIPO EDUCACIONAL Y RECREATIVO</t>
  </si>
  <si>
    <t>VEHÍCULOS Y EQUIPO DE TRANSPORTE</t>
  </si>
  <si>
    <t>MAQUINARIA, OTROS EQUIPOS Y HERRAMIENTAS</t>
  </si>
  <si>
    <t>BIENES MUEBLES</t>
  </si>
  <si>
    <t>TERRENOS</t>
  </si>
  <si>
    <t>BIENES INMUEBLES, INFRAESTRUCTURA Y CONSTRUCCIONES EN PROCESO</t>
  </si>
  <si>
    <t>DEPRECIACIÓN ACUMULADA DE BIENES MUEBLES</t>
  </si>
  <si>
    <t>DEPRECIACIÓN, DETERIORO Y AMORTIZACIÓN ACUMULADA DE BIENES</t>
  </si>
  <si>
    <t>SOFTWARE</t>
  </si>
  <si>
    <t>LICENCIAS</t>
  </si>
  <si>
    <t>ACTIVOS INTANGIBLES</t>
  </si>
  <si>
    <t>OTROS ACTIVOS DIFERIDOS</t>
  </si>
  <si>
    <t>ACTIVOS DIFERIDOS</t>
  </si>
  <si>
    <t>AMORTIZACIÓN ACUMULADA DE ACTIVOS INTANGIBLES</t>
  </si>
  <si>
    <t>VALORES EN GARANTÍA</t>
  </si>
  <si>
    <t>BIENES EN GARANTÍA (EXCLUYE DEPÓSITOS DE FONDOS)</t>
  </si>
  <si>
    <t>BIENES EN CONCESIÓN</t>
  </si>
  <si>
    <t>BIENES EN ARRENDAMIENTO FINANCIERO</t>
  </si>
  <si>
    <t>VALORES EN CUSTODIA</t>
  </si>
  <si>
    <t>CUSTODIA DE VALORES</t>
  </si>
  <si>
    <t>BIENES BAJO CONTRATO EN COMODATO</t>
  </si>
  <si>
    <t>CONTRATO DE COMODATO POR BIENES</t>
  </si>
  <si>
    <t>CUENTAS DE ORDEN CONTABLES</t>
  </si>
  <si>
    <t>Incremento en inversiones producido por revaluación</t>
  </si>
  <si>
    <r>
      <rPr>
        <i/>
        <sz val="9"/>
        <rFont val="Arial"/>
        <family val="2"/>
      </rPr>
      <t>-     Revelar los cambios en las políticas, la clasificación y medición de las mismas, así como su impacto en la información financiera, y</t>
    </r>
  </si>
  <si>
    <r>
      <rPr>
        <i/>
        <sz val="9"/>
        <rFont val="Arial"/>
        <family val="2"/>
      </rPr>
      <t>Adicionalmente, se informará sobre los métodos de protección de riesgo por variaciones en el tipo de cambio.</t>
    </r>
  </si>
  <si>
    <r>
      <rPr>
        <i/>
        <sz val="9"/>
        <rFont val="Arial"/>
        <family val="2"/>
      </rPr>
      <t>Informar,  tanto  del  ente  público  como  cualquier  transacción  realizada,  que  haya  sido  sujeta  a  una calificación crediticia.</t>
    </r>
  </si>
  <si>
    <t>FONDO DIRECTO MUNICIPAL</t>
  </si>
  <si>
    <t>Se informa que en este Ente Público, no se han realizado registros de Otros Derechos a recibir Efectivo y Equilvalentes a Corto Plazo</t>
  </si>
  <si>
    <t xml:space="preserve">Se informa que en este Ente Público, no se han realizado registros de la cuenta de Almacén. </t>
  </si>
  <si>
    <t>Se informa que en este Ente Público, no se han constituido Fideicomisos.</t>
  </si>
  <si>
    <t>Se informa que este Ente Público, no ha otorgado o realizado participaciones o aportaciones de Capital</t>
  </si>
  <si>
    <t>EDIFICIOS NO HABITACIONALES</t>
  </si>
  <si>
    <t>INFRAESTRUCTURA</t>
  </si>
  <si>
    <t>CONSTRUCCIONES EN PROCESO EN BIENES DE DOMINIO PÚBLICO</t>
  </si>
  <si>
    <t>CONSTRUCCIONES EN PROCESO EN BIENES PROPIOS</t>
  </si>
  <si>
    <t>Se informa que no se tiene contemplada la estimación, por ejemplo, de cuentas incobrables, estimación de inventarios, deterioro de activos biológicos y cualquier otra que aplique.</t>
  </si>
  <si>
    <t>Se informa que este Ente Público, no cuenta con Otros Activos Circulantes y No circulantes.</t>
  </si>
  <si>
    <t>Se informa que este Ente Público no tiene registros de recursos localizados en Fondos de Bienes de Terceros en Administradción y/o en garantía a corto y largo plazo.</t>
  </si>
  <si>
    <t>En el periodo que se informa no hubo variaciones al Patrimonio Contribuido</t>
  </si>
  <si>
    <t>El Patrimonio Generado se integra de la siguiente manera:</t>
  </si>
  <si>
    <t>1.- Resultado del Ejercicio(Ahorro/Desahorro)</t>
  </si>
  <si>
    <t>2.- Resultado de Ejercicios Anteriores</t>
  </si>
  <si>
    <t>3.- Rectificaciones de resultados de ejercicios anteriores</t>
  </si>
  <si>
    <t>Municipio de San Francisco de los Romo</t>
  </si>
  <si>
    <t>Conciliación entre los Ingresos Presupuestarios y Contables</t>
  </si>
  <si>
    <t>(Cifras en pesos)</t>
  </si>
  <si>
    <t>1. Ingresos Presupuestarios</t>
  </si>
  <si>
    <t>2. Más ingresos contables no presupuestarios</t>
  </si>
  <si>
    <t xml:space="preserve">2.1 Ingresos Financieros </t>
  </si>
  <si>
    <t>2.2 Incremento por Variación de Inventarios</t>
  </si>
  <si>
    <t>2.3 Disminución del exceso de estimaciones por pérdida o deterioro u obsolescencia</t>
  </si>
  <si>
    <t>2.4 Disminución del exceso de provisiones</t>
  </si>
  <si>
    <t>2.5 Otros ingresos y beneficios varios</t>
  </si>
  <si>
    <t>3. Menos ingresos presupuestarios no contables</t>
  </si>
  <si>
    <t>3.1 Aprovechamientos Patrimoniales</t>
  </si>
  <si>
    <t>3.2 Ingresos derivados de financiamientos</t>
  </si>
  <si>
    <t>4. Ingresos Contables (4 = 1 + 2 - 3)</t>
  </si>
  <si>
    <t>Conciliación entre los Egresos Presupuestarios y los Gastos Contables</t>
  </si>
  <si>
    <t>1. Total de egresos (presupuestarios)</t>
  </si>
  <si>
    <t>2. Menos egresos presupuestarios no contables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</si>
  <si>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</si>
  <si>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</si>
  <si>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</si>
  <si>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</si>
  <si>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</si>
  <si>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</si>
  <si>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</si>
  <si>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</si>
  <si>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</si>
  <si>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</si>
  <si>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</si>
  <si>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</si>
  <si>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</si>
  <si>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</si>
  <si>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</si>
  <si>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</si>
  <si>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</si>
  <si>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</si>
  <si>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</si>
  <si>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</si>
  <si>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</si>
  <si>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3.1 Estimaciones, Depreciaciones, Deterioros, Obsolescencia y Amortizaciones</t>
  </si>
  <si>
    <t>3.2 Provisiones</t>
  </si>
  <si>
    <t>3.3 Disminución de inventarios</t>
  </si>
  <si>
    <t>3.4 Aumento por insuficiencia de estimaciones por pérdida o deterioro u obsolescencia</t>
  </si>
  <si>
    <t>3.5 Aumento por insuficiencia de provisiones</t>
  </si>
  <si>
    <t>3.6 Materiales y Suministros (consumos)</t>
  </si>
  <si>
    <t>3.7 Otros Gastos Contables No Presupuestales</t>
  </si>
  <si>
    <t>4. Total de Gasto Contable (4 = 1 - 2 + 3)</t>
  </si>
  <si>
    <t>“Bajo protesta de decir verdad declaramos que los Estados Financieros y sus notas, son razonablemente correctos y son responsabilidad del emisor”.</t>
  </si>
  <si>
    <t>2.6 Otros ingresos Contables No Presupuestarios</t>
  </si>
  <si>
    <t>AYUDAS SOCIALES</t>
  </si>
  <si>
    <t>3.3 Otros Ingresos Presupuestarios No Contables</t>
  </si>
  <si>
    <t>3. Más Gasto Contables No Presupuestarios</t>
  </si>
  <si>
    <t>Se tiene registrado los ingresos pendientes de Identificar</t>
  </si>
  <si>
    <t xml:space="preserve">La más reciente modificación en la estructura orgánica de este Ente Público, tuvo lugar el día 16 de enero de 2024, misma que fue publicada el 22 de ENERO en el periódico Oficial del Estado de Aguascalientes en la Cuarta Sección, </t>
  </si>
  <si>
    <t>Responsabilidad Sobre la Presentación Razonable de la Información Contable</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</si>
  <si>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</si>
  <si>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TRANSFERENCIAS INTERNAS Y ASIGNACIONES AL SECTOR PÚBLICO</t>
  </si>
  <si>
    <t>Bancomer</t>
  </si>
  <si>
    <t>Banorte</t>
  </si>
  <si>
    <t>Banco Azteca</t>
  </si>
  <si>
    <t>Sin Movimientos en el periodo</t>
  </si>
  <si>
    <t>EQUIPO DE DEFENSA Y SEGURIDAD</t>
  </si>
  <si>
    <t>El ejercicio fiscal es el 2025</t>
  </si>
  <si>
    <t>Durante el periodo contable correspondiente al presente ejercicio fiscal 2025, este Ente Público no ha realizado capitalización de gastos financieros, de investigación y desarrollo.</t>
  </si>
  <si>
    <t>BanBajio</t>
  </si>
  <si>
    <t>EQUIPO E INSTRUMENTAL MÉDICO Y DE LABORATORIO</t>
  </si>
  <si>
    <t>AGUINALDO</t>
  </si>
  <si>
    <t xml:space="preserve">Presentar el análisis de las cifras del periodo actual (2025) y periodo anterior (2024) del Efectivo y Equivalentes al Efectivo, al Final del Ejercicio del Estado de Flujos de Efectivo, respecto a la composición del rubro de Efectivo y Equivalentes, utilizando el siguiente cuadro:
</t>
  </si>
  <si>
    <t xml:space="preserve">CREDITOS EN PROCESO DE RESOLUCIÓN </t>
  </si>
  <si>
    <t>DEMANDAS JUDICIALES EN PROCESO DE RESOLUCIÓN</t>
  </si>
  <si>
    <t>Retención del Impuesto Sobre la Renta (ISR), por regimen simplificado de confianza</t>
  </si>
  <si>
    <t xml:space="preserve">Servicios Personales  </t>
  </si>
  <si>
    <t>Materiales y Suministros</t>
  </si>
  <si>
    <t>Servicios Generales</t>
  </si>
  <si>
    <t>Fondos de caja</t>
  </si>
  <si>
    <t>CONSUELO RIVAS GOMEZ</t>
  </si>
  <si>
    <t>LLARESER SA DE CV</t>
  </si>
  <si>
    <t>JOSE DE JESUS CASTAÑEDA VALDEZ</t>
  </si>
  <si>
    <t>SERVICIO ISAMEL, S.A. DE C.V.</t>
  </si>
  <si>
    <t>PAUL MARTIN CERVANTES LECHUGA</t>
  </si>
  <si>
    <t>KAREN YURITZI GONZALEZ MARTINEZ</t>
  </si>
  <si>
    <t>JUAN MANUEL RIVERA ESPARZA</t>
  </si>
  <si>
    <t>RICARDO TOLAMA MELGAR</t>
  </si>
  <si>
    <t>JOSE PEDRO AYALA FLORES</t>
  </si>
  <si>
    <t>COMERCIALIZADORA ARMANDODTODO,S.A DE C.V</t>
  </si>
  <si>
    <t>GABRIELA MARGARITA MARTINEZ SERAFIN</t>
  </si>
  <si>
    <t>ROBERTO LARA BARCENAS</t>
  </si>
  <si>
    <t>AL 30 DE JUNIO DE 2025</t>
  </si>
  <si>
    <t>PROVISIONES</t>
  </si>
  <si>
    <t>Durante el periodo que se informa, se realizó el registro de la provisión para aguinaldos, por un importe de $1,255,510.00; misma provisión acumulada en el ejercicio que asciende a $ 7,533,060.00</t>
  </si>
  <si>
    <t>ELIGIA AVELAR UBARIO</t>
  </si>
  <si>
    <t xml:space="preserve">MARIA GUADALUPE LUEVANO GARCIA </t>
  </si>
  <si>
    <t>JOSUE ALEJANDRO GOMEZ ZAMARRIPA</t>
  </si>
  <si>
    <t>DARIO SEBASTIAN PADILLA ALBA</t>
  </si>
  <si>
    <t>MANUEL ESCOBEDO HERNANDEZ</t>
  </si>
  <si>
    <t>RICARDO FERNANDO VARGAS HERNANDEZ</t>
  </si>
  <si>
    <t>DISEÑO Y CONSTRUCCIÓN DE PAISAJISMO Y JARDINERIA</t>
  </si>
  <si>
    <t xml:space="preserve">LUIS HUMBERTO ALONZO VILLANUEVA </t>
  </si>
  <si>
    <t>LETICIA MORENO VARGAS</t>
  </si>
  <si>
    <t>KARLA YESENIA ESPARZA GARCIA</t>
  </si>
  <si>
    <t>DECA COMPUTACIÓN  S.A. DE C.V.</t>
  </si>
  <si>
    <t>GEM GRUPO EMPRENDEDOR MAYORISTA S.A. DE C.V.</t>
  </si>
  <si>
    <t>RICARDO SILVA GONZALEZ</t>
  </si>
  <si>
    <t>Correspondiente del 1 de Enero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</si>
</sst>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quot;$&quot;#,##0.00"/>
    <numFmt numFmtId="44" formatCode="_-&quot;$&quot;* #,##0.00_-;\-&quot;$&quot;* #,##0.00_-;_-&quot;$&quot;* &quot;-&quot;??_-;_-@_-"/>
    <numFmt numFmtId="43" formatCode="_-* #,##0.00_-;\-* #,##0.00_-;_-* &quot;-&quot;??_-;_-@_-"/>
    <numFmt numFmtId="164" formatCode="_(&quot;$&quot;* #,##0.00_);_(&quot;$&quot;* \(#,##0.00\);_(&quot;$&quot;* &quot;-&quot;??_);_(@_)"/>
    <numFmt numFmtId="165" formatCode="&quot;$&quot;\ #,###,###.00"/>
    <numFmt numFmtId="166" formatCode="&quot;$&quot;#,##0.00"/>
  </numFmts>
  <fonts count="33"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name val="Arial"/>
      <family val="2"/>
    </font>
    <font>
      <sz val="9"/>
      <color theme="1"/>
      <name val="Arial"/>
      <family val="2"/>
    </font>
    <font>
      <b/>
      <sz val="9"/>
      <color theme="1"/>
      <name val="Arial"/>
      <family val="2"/>
    </font>
    <font>
      <b/>
      <i/>
      <sz val="9"/>
      <color theme="1"/>
      <name val="Arial"/>
      <family val="2"/>
    </font>
    <font>
      <u/>
      <sz val="10"/>
      <color indexed="12"/>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family val="1"/>
    </font>
    <font>
      <sz val="10"/>
      <color rgb="FF000000"/>
      <name val="Times New Roman"/>
      <family val="1"/>
    </font>
    <font>
      <b/>
      <i/>
      <sz val="9"/>
      <color rgb="FF000000"/>
      <name val="Arial"/>
      <family val="2"/>
    </font>
    <font>
      <sz val="8"/>
      <color theme="1"/>
      <name val="Arial"/>
      <family val="2"/>
    </font>
    <font>
      <b/>
      <sz val="8"/>
      <name val="Arial"/>
      <family val="2"/>
    </font>
    <font>
      <sz val="9"/>
      <color theme="0"/>
      <name val="Arial"/>
      <family val="2"/>
    </font>
    <font>
      <sz val="8"/>
      <color indexed="8"/>
      <name val="Arial"/>
      <family val="2"/>
    </font>
    <font>
      <b/>
      <sz val="10"/>
      <color rgb="FF000000"/>
      <name val="Arial"/>
      <family val="2"/>
    </font>
  </fonts>
  <fills count="9">
    <fill>
      <patternFill patternType="none"/>
    </fill>
    <fill>
      <patternFill patternType="gray125"/>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indexed="9"/>
        <bgColor indexed="64"/>
      </patternFill>
    </fill>
    <fill>
      <patternFill patternType="solid">
        <fgColor rgb="FFBFBFB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theme="0" tint="-0.34998626667073579"/>
      </left>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s>
  <cellStyleXfs count="11">
    <xf numFmtId="0" fontId="0" fillId="0" borderId="0"/>
    <xf numFmtId="0" fontId="12" fillId="0" borderId="0" applyNumberFormat="0" applyFill="0" applyBorder="0" applyAlignment="0" applyProtection="0">
      <alignment vertical="top"/>
      <protection locked="0"/>
    </xf>
    <xf numFmtId="164" fontId="22" fillId="0" borderId="0" applyFont="0" applyFill="0" applyBorder="0" applyAlignment="0" applyProtection="0"/>
    <xf numFmtId="9" fontId="25" fillId="0" borderId="0" applyFont="0" applyFill="0" applyBorder="0" applyAlignment="0" applyProtection="0"/>
    <xf numFmtId="0" fontId="22" fillId="0" borderId="0"/>
    <xf numFmtId="164" fontId="22" fillId="0" borderId="0" applyFont="0" applyFill="0" applyBorder="0" applyAlignment="0" applyProtection="0"/>
    <xf numFmtId="43" fontId="26" fillId="0" borderId="0" applyFont="0" applyFill="0" applyBorder="0" applyAlignment="0" applyProtection="0"/>
    <xf numFmtId="0" fontId="28" fillId="0" borderId="0"/>
    <xf numFmtId="44" fontId="22" fillId="0" borderId="0" applyFont="0" applyFill="0" applyBorder="0" applyAlignment="0" applyProtection="0"/>
    <xf numFmtId="9" fontId="22" fillId="0" borderId="0" applyFont="0" applyFill="0" applyBorder="0" applyAlignment="0" applyProtection="0"/>
    <xf numFmtId="44" fontId="22" fillId="0" borderId="0" applyFont="0" applyFill="0" applyBorder="0" applyAlignment="0" applyProtection="0"/>
  </cellStyleXfs>
  <cellXfs count="405">
    <xf numFmtId="0" fontId="0" fillId="0" borderId="0" xfId="0" applyAlignment="1">
      <alignment horizontal="left" vertical="top"/>
    </xf>
    <xf numFmtId="0" fontId="16" fillId="0" borderId="0" xfId="0" applyFont="1" applyAlignment="1">
      <alignment horizontal="left" vertical="top"/>
    </xf>
    <xf numFmtId="0" fontId="18" fillId="3" borderId="9"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10" xfId="0" applyFont="1" applyFill="1" applyBorder="1" applyAlignment="1">
      <alignment horizontal="center" vertical="center"/>
    </xf>
    <xf numFmtId="0" fontId="18" fillId="5" borderId="9" xfId="0" applyFont="1" applyFill="1" applyBorder="1" applyAlignment="1">
      <alignment horizontal="center" vertical="center"/>
    </xf>
    <xf numFmtId="0" fontId="19" fillId="5" borderId="5" xfId="0" applyFont="1" applyFill="1" applyBorder="1" applyAlignment="1">
      <alignment vertical="center"/>
    </xf>
    <xf numFmtId="0" fontId="19" fillId="5" borderId="5" xfId="0" applyFont="1" applyFill="1" applyBorder="1" applyAlignment="1">
      <alignment vertical="center" wrapText="1"/>
    </xf>
    <xf numFmtId="49" fontId="19" fillId="5" borderId="5" xfId="0" applyNumberFormat="1" applyFont="1" applyFill="1" applyBorder="1" applyAlignment="1">
      <alignment vertical="center"/>
    </xf>
    <xf numFmtId="49" fontId="19" fillId="5" borderId="10" xfId="0" applyNumberFormat="1" applyFont="1" applyFill="1" applyBorder="1" applyAlignment="1">
      <alignment vertical="center"/>
    </xf>
    <xf numFmtId="0" fontId="18" fillId="0" borderId="9" xfId="0" applyFont="1" applyBorder="1" applyAlignment="1">
      <alignment horizontal="center" vertical="center"/>
    </xf>
    <xf numFmtId="0" fontId="19" fillId="0" borderId="5" xfId="0" applyFont="1" applyBorder="1" applyAlignment="1">
      <alignment vertical="center"/>
    </xf>
    <xf numFmtId="0" fontId="19" fillId="0" borderId="5" xfId="0" applyFont="1" applyBorder="1" applyAlignment="1">
      <alignment vertical="center" wrapText="1"/>
    </xf>
    <xf numFmtId="49" fontId="19" fillId="0" borderId="5" xfId="0" applyNumberFormat="1" applyFont="1" applyBorder="1" applyAlignment="1">
      <alignment vertical="center"/>
    </xf>
    <xf numFmtId="49" fontId="19" fillId="0" borderId="10" xfId="0" applyNumberFormat="1" applyFont="1" applyBorder="1" applyAlignment="1">
      <alignment vertical="center"/>
    </xf>
    <xf numFmtId="0" fontId="18" fillId="5" borderId="11" xfId="0" applyFont="1" applyFill="1" applyBorder="1" applyAlignment="1">
      <alignment horizontal="center" vertical="center"/>
    </xf>
    <xf numFmtId="0" fontId="19" fillId="5" borderId="12" xfId="0" applyFont="1" applyFill="1" applyBorder="1" applyAlignment="1">
      <alignment vertical="center"/>
    </xf>
    <xf numFmtId="0" fontId="19" fillId="5" borderId="12" xfId="0" applyFont="1" applyFill="1" applyBorder="1" applyAlignment="1">
      <alignment vertical="center" wrapText="1"/>
    </xf>
    <xf numFmtId="49" fontId="19" fillId="5" borderId="12" xfId="0" applyNumberFormat="1" applyFont="1" applyFill="1" applyBorder="1" applyAlignment="1">
      <alignment vertical="center"/>
    </xf>
    <xf numFmtId="49" fontId="19" fillId="5" borderId="13" xfId="0" applyNumberFormat="1" applyFont="1" applyFill="1" applyBorder="1" applyAlignment="1">
      <alignment vertical="center"/>
    </xf>
    <xf numFmtId="0" fontId="13" fillId="0" borderId="0" xfId="0" applyFont="1"/>
    <xf numFmtId="0" fontId="20" fillId="0" borderId="0" xfId="0" applyFont="1"/>
    <xf numFmtId="0" fontId="20" fillId="0" borderId="0" xfId="0" applyFont="1" applyAlignment="1">
      <alignment vertical="center"/>
    </xf>
    <xf numFmtId="49" fontId="20" fillId="0" borderId="0" xfId="0" applyNumberFormat="1" applyFont="1" applyAlignment="1">
      <alignment vertical="center"/>
    </xf>
    <xf numFmtId="0" fontId="21" fillId="0" borderId="0" xfId="0" applyFont="1" applyAlignment="1">
      <alignment horizontal="left" vertical="top"/>
    </xf>
    <xf numFmtId="49" fontId="19" fillId="0" borderId="15" xfId="0" applyNumberFormat="1" applyFont="1" applyBorder="1" applyAlignment="1">
      <alignment vertical="center"/>
    </xf>
    <xf numFmtId="49" fontId="19" fillId="0" borderId="16" xfId="0" applyNumberFormat="1" applyFont="1" applyBorder="1" applyAlignment="1">
      <alignment vertical="center"/>
    </xf>
    <xf numFmtId="0" fontId="18" fillId="0" borderId="11" xfId="0" applyFont="1" applyBorder="1" applyAlignment="1">
      <alignment horizontal="center" vertical="center"/>
    </xf>
    <xf numFmtId="0" fontId="19" fillId="0" borderId="12" xfId="0" applyFont="1" applyBorder="1" applyAlignment="1">
      <alignment vertical="center"/>
    </xf>
    <xf numFmtId="0" fontId="19" fillId="0" borderId="12" xfId="0" applyFont="1" applyBorder="1" applyAlignment="1">
      <alignment vertical="center" wrapText="1"/>
    </xf>
    <xf numFmtId="49" fontId="19" fillId="0" borderId="12" xfId="0" applyNumberFormat="1" applyFont="1" applyBorder="1" applyAlignment="1">
      <alignment vertical="center"/>
    </xf>
    <xf numFmtId="49" fontId="19" fillId="0" borderId="13" xfId="0" applyNumberFormat="1" applyFont="1" applyBorder="1" applyAlignment="1">
      <alignment vertical="center"/>
    </xf>
    <xf numFmtId="0" fontId="21" fillId="0" borderId="0" xfId="0" applyFont="1" applyAlignment="1">
      <alignment horizontal="left" vertical="top" wrapText="1"/>
    </xf>
    <xf numFmtId="0" fontId="7" fillId="0" borderId="0" xfId="0" applyFont="1" applyAlignment="1">
      <alignment horizontal="center"/>
    </xf>
    <xf numFmtId="0" fontId="5" fillId="0" borderId="0" xfId="0" applyFont="1" applyAlignment="1">
      <alignment horizontal="left" vertical="top"/>
    </xf>
    <xf numFmtId="0" fontId="3"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vertical="top"/>
    </xf>
    <xf numFmtId="0" fontId="2" fillId="0" borderId="0" xfId="0" applyFont="1" applyAlignment="1">
      <alignment horizontal="left" vertical="top"/>
    </xf>
    <xf numFmtId="0" fontId="9" fillId="0" borderId="0" xfId="0" applyFont="1"/>
    <xf numFmtId="0" fontId="5" fillId="0" borderId="0" xfId="0" applyFont="1" applyAlignment="1">
      <alignment vertical="top" wrapText="1"/>
    </xf>
    <xf numFmtId="0" fontId="10" fillId="0" borderId="0" xfId="0" applyFont="1"/>
    <xf numFmtId="0" fontId="8" fillId="0" borderId="0" xfId="0" applyFont="1" applyAlignment="1">
      <alignment vertical="top" wrapText="1"/>
    </xf>
    <xf numFmtId="0" fontId="1" fillId="0" borderId="0" xfId="0" applyFont="1" applyAlignment="1">
      <alignment vertical="top" wrapText="1"/>
    </xf>
    <xf numFmtId="0" fontId="8" fillId="0" borderId="0" xfId="0" applyFont="1" applyAlignment="1">
      <alignment horizontal="center" vertical="top" wrapText="1"/>
    </xf>
    <xf numFmtId="0" fontId="1" fillId="0" borderId="0" xfId="0" applyFont="1" applyAlignment="1">
      <alignment vertical="top"/>
    </xf>
    <xf numFmtId="0" fontId="7" fillId="0" borderId="0" xfId="0" applyFont="1" applyAlignment="1">
      <alignment vertical="top"/>
    </xf>
    <xf numFmtId="0" fontId="5" fillId="0" borderId="0" xfId="0" applyFont="1" applyAlignment="1">
      <alignment vertical="top"/>
    </xf>
    <xf numFmtId="0" fontId="10" fillId="0" borderId="0" xfId="0" applyFont="1" applyAlignment="1">
      <alignment vertical="center"/>
    </xf>
    <xf numFmtId="0" fontId="9" fillId="0" borderId="0" xfId="0" applyFont="1" applyAlignment="1">
      <alignment horizontal="right"/>
    </xf>
    <xf numFmtId="0" fontId="1" fillId="0" borderId="0" xfId="0" applyFont="1" applyAlignment="1">
      <alignment horizontal="left" vertical="top"/>
    </xf>
    <xf numFmtId="0" fontId="2" fillId="0" borderId="0" xfId="0" applyFont="1" applyAlignment="1">
      <alignment horizontal="left"/>
    </xf>
    <xf numFmtId="0" fontId="5" fillId="0" borderId="0" xfId="0" applyFont="1" applyAlignment="1">
      <alignment horizontal="left"/>
    </xf>
    <xf numFmtId="0" fontId="1" fillId="0" borderId="0" xfId="0" applyFont="1" applyAlignment="1">
      <alignment horizontal="left"/>
    </xf>
    <xf numFmtId="0" fontId="9" fillId="0" borderId="0" xfId="0" applyFont="1" applyAlignment="1">
      <alignment vertical="center"/>
    </xf>
    <xf numFmtId="0" fontId="7" fillId="0" borderId="0" xfId="0" applyFont="1" applyAlignment="1">
      <alignment horizontal="left"/>
    </xf>
    <xf numFmtId="0" fontId="7" fillId="0" borderId="0" xfId="0" applyFont="1" applyAlignment="1">
      <alignment horizontal="left" vertical="top"/>
    </xf>
    <xf numFmtId="0" fontId="2" fillId="4" borderId="0" xfId="0" applyFont="1" applyFill="1" applyAlignment="1">
      <alignment vertical="top"/>
    </xf>
    <xf numFmtId="0" fontId="1" fillId="4" borderId="0" xfId="0" applyFont="1" applyFill="1" applyAlignment="1">
      <alignment vertical="top" wrapText="1"/>
    </xf>
    <xf numFmtId="0" fontId="1" fillId="0" borderId="0" xfId="0" applyFont="1" applyAlignment="1">
      <alignment horizontal="justify" vertical="justify" wrapText="1"/>
    </xf>
    <xf numFmtId="0" fontId="10" fillId="0" borderId="0" xfId="0" applyFont="1" applyAlignment="1">
      <alignment horizontal="right"/>
    </xf>
    <xf numFmtId="0" fontId="10" fillId="0" borderId="0" xfId="2" applyNumberFormat="1" applyFont="1" applyFill="1" applyBorder="1" applyAlignment="1"/>
    <xf numFmtId="0" fontId="5" fillId="4" borderId="0" xfId="0" applyFont="1" applyFill="1" applyAlignment="1">
      <alignment horizontal="left" vertical="top"/>
    </xf>
    <xf numFmtId="0" fontId="5" fillId="6" borderId="0" xfId="0" applyFont="1" applyFill="1" applyAlignment="1">
      <alignment horizontal="left" vertical="top"/>
    </xf>
    <xf numFmtId="0" fontId="1" fillId="0" borderId="0" xfId="0" applyFont="1" applyAlignment="1">
      <alignment horizontal="justify" vertical="justify"/>
    </xf>
    <xf numFmtId="0" fontId="1" fillId="0" borderId="0" xfId="0" applyFont="1" applyAlignment="1">
      <alignment horizontal="center" vertical="justify"/>
    </xf>
    <xf numFmtId="0" fontId="24" fillId="0" borderId="0" xfId="0" applyFont="1" applyAlignment="1">
      <alignment horizontal="left" vertical="top"/>
    </xf>
    <xf numFmtId="0" fontId="21" fillId="0" borderId="0" xfId="0" applyFont="1" applyAlignment="1">
      <alignment horizontal="center" vertical="top" wrapText="1"/>
    </xf>
    <xf numFmtId="0" fontId="1" fillId="0" borderId="0" xfId="0" applyFont="1" applyAlignment="1">
      <alignment horizontal="center" vertical="top" wrapText="1"/>
    </xf>
    <xf numFmtId="0" fontId="10" fillId="0" borderId="0" xfId="2" applyNumberFormat="1" applyFont="1" applyFill="1" applyBorder="1" applyAlignment="1">
      <alignment horizontal="right"/>
    </xf>
    <xf numFmtId="0" fontId="7" fillId="0" borderId="0" xfId="0" applyFont="1" applyAlignment="1">
      <alignment horizontal="center" vertical="justify"/>
    </xf>
    <xf numFmtId="0" fontId="2" fillId="0" borderId="0" xfId="0" applyFont="1" applyAlignment="1">
      <alignment horizontal="center" vertical="top"/>
    </xf>
    <xf numFmtId="0" fontId="1" fillId="0" borderId="0" xfId="0" applyFont="1" applyAlignment="1">
      <alignment horizontal="left" vertical="top" wrapText="1"/>
    </xf>
    <xf numFmtId="0" fontId="10" fillId="0" borderId="2" xfId="0" applyFont="1" applyBorder="1" applyAlignment="1">
      <alignment horizontal="right"/>
    </xf>
    <xf numFmtId="0" fontId="10" fillId="0" borderId="0" xfId="2" applyNumberFormat="1" applyFont="1" applyBorder="1" applyAlignment="1">
      <alignment horizontal="right"/>
    </xf>
    <xf numFmtId="0" fontId="10" fillId="0" borderId="0" xfId="4" applyFont="1"/>
    <xf numFmtId="0" fontId="10" fillId="0" borderId="0" xfId="5" applyNumberFormat="1" applyFont="1" applyBorder="1" applyAlignment="1">
      <alignment horizontal="right"/>
    </xf>
    <xf numFmtId="0" fontId="10" fillId="0" borderId="0" xfId="5" applyNumberFormat="1" applyFont="1" applyFill="1" applyBorder="1" applyAlignment="1">
      <alignment horizontal="right"/>
    </xf>
    <xf numFmtId="0" fontId="9" fillId="0" borderId="0" xfId="0" applyFont="1" applyAlignment="1">
      <alignment horizontal="justify" vertical="justify" wrapText="1"/>
    </xf>
    <xf numFmtId="0" fontId="5" fillId="0" borderId="0" xfId="0" applyFont="1" applyAlignment="1">
      <alignment horizontal="left" vertical="center"/>
    </xf>
    <xf numFmtId="0" fontId="9" fillId="0" borderId="0" xfId="0" applyFont="1" applyAlignment="1">
      <alignment horizontal="center"/>
    </xf>
    <xf numFmtId="0" fontId="6" fillId="0" borderId="0" xfId="0" applyFont="1" applyAlignment="1">
      <alignment horizontal="right"/>
    </xf>
    <xf numFmtId="0" fontId="3" fillId="4" borderId="0" xfId="0" applyFont="1" applyFill="1" applyAlignment="1">
      <alignment horizontal="right" vertical="top"/>
    </xf>
    <xf numFmtId="0" fontId="6" fillId="4" borderId="0" xfId="0" applyFont="1" applyFill="1" applyAlignment="1">
      <alignment horizontal="left" vertical="top"/>
    </xf>
    <xf numFmtId="0" fontId="6" fillId="4" borderId="0" xfId="0" applyFont="1" applyFill="1" applyAlignment="1">
      <alignment horizontal="left" vertical="justify" wrapText="1"/>
    </xf>
    <xf numFmtId="0" fontId="3" fillId="4" borderId="0" xfId="0" applyFont="1" applyFill="1" applyAlignment="1">
      <alignment vertical="top"/>
    </xf>
    <xf numFmtId="0" fontId="3" fillId="0" borderId="0" xfId="0" applyFont="1" applyAlignment="1">
      <alignment horizontal="right" vertical="top"/>
    </xf>
    <xf numFmtId="0" fontId="3" fillId="4" borderId="0" xfId="0" applyFont="1" applyFill="1" applyAlignment="1">
      <alignment horizontal="left" vertical="justify" wrapText="1"/>
    </xf>
    <xf numFmtId="0" fontId="3" fillId="0" borderId="0" xfId="0" applyFont="1" applyAlignment="1">
      <alignment horizontal="left" vertical="justify" wrapText="1"/>
    </xf>
    <xf numFmtId="0" fontId="3" fillId="4" borderId="0" xfId="0" applyFont="1" applyFill="1" applyAlignment="1">
      <alignment horizontal="left" vertical="top"/>
    </xf>
    <xf numFmtId="0" fontId="3" fillId="4" borderId="0" xfId="0" applyFont="1" applyFill="1" applyAlignment="1">
      <alignment horizontal="right" vertical="center" wrapText="1"/>
    </xf>
    <xf numFmtId="0" fontId="6" fillId="4" borderId="0" xfId="0" applyFont="1" applyFill="1" applyAlignment="1">
      <alignment horizontal="right" vertical="top" wrapText="1"/>
    </xf>
    <xf numFmtId="0" fontId="6" fillId="4" borderId="0" xfId="0" applyFont="1" applyFill="1" applyAlignment="1">
      <alignment vertical="top"/>
    </xf>
    <xf numFmtId="0" fontId="3" fillId="4" borderId="0" xfId="0" applyFont="1" applyFill="1" applyAlignment="1">
      <alignment horizontal="right" vertical="top" wrapText="1"/>
    </xf>
    <xf numFmtId="0" fontId="3" fillId="4" borderId="0" xfId="0" applyFont="1" applyFill="1" applyAlignment="1">
      <alignment horizontal="left" vertical="top" wrapText="1"/>
    </xf>
    <xf numFmtId="0" fontId="6" fillId="4" borderId="0" xfId="0" applyFont="1" applyFill="1" applyAlignment="1">
      <alignment horizontal="left" vertical="justify"/>
    </xf>
    <xf numFmtId="0" fontId="3" fillId="0" borderId="0" xfId="0" applyFont="1" applyAlignment="1">
      <alignment horizontal="left" vertical="top" wrapText="1"/>
    </xf>
    <xf numFmtId="0" fontId="6" fillId="0" borderId="0" xfId="0" applyFont="1" applyAlignment="1">
      <alignment horizontal="right" vertical="top" wrapText="1"/>
    </xf>
    <xf numFmtId="0" fontId="6" fillId="0" borderId="0" xfId="0" applyFont="1" applyAlignment="1">
      <alignment horizontal="left" vertical="justify" wrapText="1"/>
    </xf>
    <xf numFmtId="0" fontId="6" fillId="0" borderId="0" xfId="0" applyFont="1" applyAlignment="1">
      <alignment horizontal="left" vertical="top" wrapText="1"/>
    </xf>
    <xf numFmtId="0" fontId="6" fillId="6" borderId="0" xfId="0" applyFont="1" applyFill="1" applyAlignment="1">
      <alignment horizontal="left" vertical="top"/>
    </xf>
    <xf numFmtId="0" fontId="6" fillId="4" borderId="0" xfId="0" applyFont="1" applyFill="1" applyAlignment="1">
      <alignment vertical="justify" wrapText="1"/>
    </xf>
    <xf numFmtId="0" fontId="6" fillId="0" borderId="2" xfId="0" applyFont="1" applyBorder="1" applyAlignment="1">
      <alignment horizontal="left" vertical="top"/>
    </xf>
    <xf numFmtId="0" fontId="6" fillId="0" borderId="4" xfId="0" applyFont="1" applyBorder="1" applyAlignment="1">
      <alignment horizontal="left"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164" fontId="5" fillId="0" borderId="4" xfId="5" applyFont="1" applyFill="1" applyBorder="1" applyAlignment="1">
      <alignment horizontal="left" vertical="center"/>
    </xf>
    <xf numFmtId="0" fontId="6" fillId="0" borderId="0" xfId="0" applyFont="1" applyAlignment="1">
      <alignment horizontal="left" vertical="justify"/>
    </xf>
    <xf numFmtId="0" fontId="6" fillId="6" borderId="0" xfId="0" applyFont="1" applyFill="1" applyAlignment="1">
      <alignment horizontal="left" vertical="justify"/>
    </xf>
    <xf numFmtId="0" fontId="3" fillId="6" borderId="0" xfId="0" applyFont="1" applyFill="1" applyAlignment="1">
      <alignment horizontal="left" vertical="justify"/>
    </xf>
    <xf numFmtId="0" fontId="27" fillId="4" borderId="0" xfId="0" applyFont="1" applyFill="1" applyAlignment="1">
      <alignment horizontal="left" vertical="top"/>
    </xf>
    <xf numFmtId="0" fontId="5" fillId="4" borderId="0" xfId="0" applyFont="1" applyFill="1" applyAlignment="1">
      <alignment horizontal="left" vertical="top" wrapText="1"/>
    </xf>
    <xf numFmtId="0" fontId="27" fillId="0" borderId="0" xfId="0" applyFont="1" applyAlignment="1">
      <alignment horizontal="left" vertical="top"/>
    </xf>
    <xf numFmtId="0" fontId="6" fillId="0" borderId="0" xfId="0" applyFont="1" applyAlignment="1">
      <alignment vertical="top" wrapText="1"/>
    </xf>
    <xf numFmtId="0" fontId="27" fillId="0" borderId="0" xfId="0" applyFont="1" applyAlignment="1">
      <alignment vertical="top" wrapText="1"/>
    </xf>
    <xf numFmtId="0" fontId="23" fillId="4" borderId="0" xfId="0" applyFont="1" applyFill="1" applyAlignment="1">
      <alignment vertical="top" wrapText="1"/>
    </xf>
    <xf numFmtId="0" fontId="3" fillId="4" borderId="0" xfId="0" applyFont="1" applyFill="1" applyAlignment="1">
      <alignment horizontal="justify" vertical="justify" wrapText="1"/>
    </xf>
    <xf numFmtId="0" fontId="3" fillId="4" borderId="0" xfId="0" applyFont="1" applyFill="1" applyAlignment="1">
      <alignment vertical="top" wrapText="1"/>
    </xf>
    <xf numFmtId="0" fontId="3" fillId="0" borderId="0" xfId="0" applyFont="1" applyAlignment="1">
      <alignment vertical="top" wrapText="1"/>
    </xf>
    <xf numFmtId="0" fontId="23" fillId="4" borderId="0" xfId="0" applyFont="1" applyFill="1" applyAlignment="1">
      <alignment vertical="top"/>
    </xf>
    <xf numFmtId="0" fontId="3" fillId="4" borderId="0" xfId="0" applyFont="1" applyFill="1" applyAlignment="1">
      <alignment horizontal="center" vertical="top" wrapText="1"/>
    </xf>
    <xf numFmtId="0" fontId="3" fillId="0" borderId="0" xfId="0" applyFont="1" applyAlignment="1">
      <alignment horizontal="center" vertical="top" wrapText="1"/>
    </xf>
    <xf numFmtId="0" fontId="27" fillId="4" borderId="0" xfId="0" applyFont="1" applyFill="1" applyAlignment="1">
      <alignment vertical="top"/>
    </xf>
    <xf numFmtId="0" fontId="7" fillId="4" borderId="0" xfId="0" applyFont="1" applyFill="1" applyAlignment="1">
      <alignment horizontal="left" vertical="top"/>
    </xf>
    <xf numFmtId="0" fontId="23" fillId="0" borderId="0" xfId="0" applyFont="1" applyAlignment="1">
      <alignment vertical="top"/>
    </xf>
    <xf numFmtId="0" fontId="23" fillId="4" borderId="0" xfId="0" applyFont="1" applyFill="1" applyAlignment="1">
      <alignment horizontal="justify" vertical="justify"/>
    </xf>
    <xf numFmtId="0" fontId="6" fillId="4" borderId="0" xfId="0" applyFont="1" applyFill="1" applyAlignment="1">
      <alignment horizontal="justify" vertical="justify"/>
    </xf>
    <xf numFmtId="0" fontId="6" fillId="0" borderId="0" xfId="0" applyFont="1" applyAlignment="1">
      <alignment vertical="top"/>
    </xf>
    <xf numFmtId="0" fontId="6" fillId="4" borderId="0" xfId="0" applyFont="1" applyFill="1" applyAlignment="1">
      <alignment horizontal="right" vertical="justify" wrapText="1"/>
    </xf>
    <xf numFmtId="9" fontId="6" fillId="0" borderId="0" xfId="0" applyNumberFormat="1" applyFont="1" applyAlignment="1">
      <alignment vertical="top" wrapText="1"/>
    </xf>
    <xf numFmtId="43" fontId="5" fillId="0" borderId="0" xfId="6" applyFont="1" applyAlignment="1">
      <alignment vertical="top"/>
    </xf>
    <xf numFmtId="0" fontId="3" fillId="0" borderId="0" xfId="0" applyFont="1" applyAlignment="1">
      <alignment horizontal="justify" vertical="justify" wrapText="1"/>
    </xf>
    <xf numFmtId="0" fontId="0" fillId="0" borderId="0" xfId="0" applyAlignment="1">
      <alignment vertical="top" wrapText="1"/>
    </xf>
    <xf numFmtId="165" fontId="9" fillId="0" borderId="0" xfId="2" applyNumberFormat="1" applyFont="1" applyAlignment="1"/>
    <xf numFmtId="3" fontId="1" fillId="6" borderId="0" xfId="0" applyNumberFormat="1" applyFont="1" applyFill="1" applyAlignment="1" applyProtection="1">
      <alignment horizontal="right" vertical="top" indent="1"/>
      <protection locked="0"/>
    </xf>
    <xf numFmtId="0" fontId="1" fillId="0" borderId="0" xfId="0" applyFont="1" applyAlignment="1">
      <alignment vertical="justify"/>
    </xf>
    <xf numFmtId="49" fontId="5" fillId="0" borderId="0" xfId="0" applyNumberFormat="1" applyFont="1" applyAlignment="1">
      <alignment vertical="top"/>
    </xf>
    <xf numFmtId="3" fontId="9" fillId="0" borderId="0" xfId="0" applyNumberFormat="1" applyFont="1" applyAlignment="1">
      <alignment horizontal="right"/>
    </xf>
    <xf numFmtId="165" fontId="7" fillId="8" borderId="1" xfId="0" applyNumberFormat="1" applyFont="1" applyFill="1" applyBorder="1" applyAlignment="1">
      <alignment horizontal="right" vertical="center"/>
    </xf>
    <xf numFmtId="3" fontId="9" fillId="6" borderId="0" xfId="0" applyNumberFormat="1" applyFont="1" applyFill="1" applyAlignment="1">
      <alignment horizontal="right"/>
    </xf>
    <xf numFmtId="3" fontId="9" fillId="6" borderId="1" xfId="0" applyNumberFormat="1" applyFont="1" applyFill="1" applyBorder="1" applyAlignment="1">
      <alignment horizontal="right"/>
    </xf>
    <xf numFmtId="4" fontId="5" fillId="6" borderId="3" xfId="0" applyNumberFormat="1" applyFont="1" applyFill="1" applyBorder="1" applyAlignment="1">
      <alignment horizontal="right" vertical="center"/>
    </xf>
    <xf numFmtId="0" fontId="5" fillId="6" borderId="2" xfId="0" applyFont="1" applyFill="1" applyBorder="1" applyAlignment="1">
      <alignment horizontal="left" vertical="center" wrapText="1" indent="1"/>
    </xf>
    <xf numFmtId="0" fontId="5" fillId="6" borderId="3" xfId="0" applyFont="1" applyFill="1" applyBorder="1" applyAlignment="1">
      <alignment horizontal="left" vertical="center" wrapText="1" indent="1"/>
    </xf>
    <xf numFmtId="4" fontId="5" fillId="6" borderId="1" xfId="0" applyNumberFormat="1" applyFont="1" applyFill="1" applyBorder="1" applyAlignment="1">
      <alignment horizontal="right" vertical="center"/>
    </xf>
    <xf numFmtId="3" fontId="5" fillId="6" borderId="0" xfId="0" applyNumberFormat="1" applyFont="1" applyFill="1" applyAlignment="1">
      <alignment horizontal="right" vertical="center"/>
    </xf>
    <xf numFmtId="3" fontId="5" fillId="6" borderId="1" xfId="0" applyNumberFormat="1" applyFont="1" applyFill="1" applyBorder="1" applyAlignment="1">
      <alignment horizontal="right" vertical="center"/>
    </xf>
    <xf numFmtId="0" fontId="5" fillId="6" borderId="2" xfId="0" applyFont="1" applyFill="1" applyBorder="1" applyAlignment="1">
      <alignment horizontal="left" vertical="center" indent="1"/>
    </xf>
    <xf numFmtId="3" fontId="7" fillId="8" borderId="1" xfId="0" applyNumberFormat="1" applyFont="1" applyFill="1" applyBorder="1" applyAlignment="1">
      <alignment horizontal="right" vertical="center"/>
    </xf>
    <xf numFmtId="3" fontId="1" fillId="0" borderId="0" xfId="0" applyNumberFormat="1" applyFont="1" applyAlignment="1">
      <alignment vertical="justify"/>
    </xf>
    <xf numFmtId="166" fontId="1" fillId="0" borderId="0" xfId="0" applyNumberFormat="1" applyFont="1" applyAlignment="1">
      <alignment vertical="justify"/>
    </xf>
    <xf numFmtId="0" fontId="29" fillId="0" borderId="0" xfId="7" applyFont="1"/>
    <xf numFmtId="165" fontId="10" fillId="0" borderId="1" xfId="0" applyNumberFormat="1" applyFont="1" applyBorder="1" applyAlignment="1">
      <alignment horizontal="right"/>
    </xf>
    <xf numFmtId="49" fontId="9" fillId="0" borderId="0" xfId="0" applyNumberFormat="1" applyFont="1" applyAlignment="1">
      <alignment horizontal="left"/>
    </xf>
    <xf numFmtId="0" fontId="7" fillId="0" borderId="1" xfId="0" applyFont="1" applyBorder="1" applyAlignment="1">
      <alignment vertical="center"/>
    </xf>
    <xf numFmtId="0" fontId="7" fillId="0" borderId="2" xfId="0" applyFont="1" applyBorder="1" applyAlignment="1">
      <alignment vertical="center"/>
    </xf>
    <xf numFmtId="3" fontId="9" fillId="0" borderId="4" xfId="0" applyNumberFormat="1" applyFont="1" applyBorder="1" applyAlignment="1">
      <alignment horizontal="right"/>
    </xf>
    <xf numFmtId="164" fontId="7" fillId="0" borderId="3" xfId="2" applyFont="1" applyBorder="1" applyAlignment="1">
      <alignment horizontal="right" vertical="center"/>
    </xf>
    <xf numFmtId="3" fontId="9" fillId="0" borderId="0" xfId="0" applyNumberFormat="1" applyFont="1" applyAlignment="1">
      <alignment horizontal="right" vertical="center" wrapText="1"/>
    </xf>
    <xf numFmtId="4" fontId="5" fillId="0" borderId="1" xfId="0" applyNumberFormat="1" applyFont="1" applyBorder="1" applyAlignment="1">
      <alignment horizontal="right" vertical="center"/>
    </xf>
    <xf numFmtId="164" fontId="7" fillId="8" borderId="1" xfId="2" applyFont="1" applyFill="1" applyBorder="1" applyAlignment="1">
      <alignment horizontal="right" vertical="center"/>
    </xf>
    <xf numFmtId="164" fontId="1" fillId="0" borderId="0" xfId="0" applyNumberFormat="1" applyFont="1" applyAlignment="1">
      <alignment vertical="justify"/>
    </xf>
    <xf numFmtId="43" fontId="1" fillId="0" borderId="0" xfId="6" applyFont="1" applyAlignment="1">
      <alignment vertical="justify"/>
    </xf>
    <xf numFmtId="3" fontId="9" fillId="6" borderId="33" xfId="0" applyNumberFormat="1" applyFont="1" applyFill="1" applyBorder="1" applyAlignment="1" applyProtection="1">
      <alignment horizontal="right"/>
      <protection locked="0"/>
    </xf>
    <xf numFmtId="0" fontId="30" fillId="0" borderId="0" xfId="0" applyFont="1" applyAlignment="1">
      <alignment vertical="top" wrapText="1"/>
    </xf>
    <xf numFmtId="43" fontId="1" fillId="0" borderId="0" xfId="6" applyFont="1" applyAlignment="1">
      <alignment vertical="top" wrapText="1"/>
    </xf>
    <xf numFmtId="3" fontId="5" fillId="6" borderId="34" xfId="0" applyNumberFormat="1" applyFont="1" applyFill="1" applyBorder="1" applyAlignment="1" applyProtection="1">
      <alignment horizontal="right" vertical="center"/>
      <protection locked="0"/>
    </xf>
    <xf numFmtId="166" fontId="5" fillId="0" borderId="0" xfId="0" applyNumberFormat="1" applyFont="1" applyAlignment="1">
      <alignment vertical="top" wrapText="1"/>
    </xf>
    <xf numFmtId="166" fontId="5" fillId="0" borderId="0" xfId="0" applyNumberFormat="1" applyFont="1" applyAlignment="1">
      <alignment horizontal="left" vertical="top"/>
    </xf>
    <xf numFmtId="165" fontId="5" fillId="0" borderId="0" xfId="0" applyNumberFormat="1" applyFont="1" applyAlignment="1">
      <alignment horizontal="left" vertical="top"/>
    </xf>
    <xf numFmtId="0" fontId="9" fillId="0" borderId="2" xfId="0" applyFont="1" applyBorder="1"/>
    <xf numFmtId="0" fontId="9" fillId="0" borderId="4" xfId="0" applyFont="1" applyBorder="1"/>
    <xf numFmtId="0" fontId="9" fillId="0" borderId="3" xfId="0" applyFont="1" applyBorder="1"/>
    <xf numFmtId="0" fontId="9" fillId="0" borderId="4" xfId="0" applyFont="1" applyBorder="1" applyAlignment="1">
      <alignment horizontal="right"/>
    </xf>
    <xf numFmtId="0" fontId="9" fillId="0" borderId="3" xfId="0" applyFont="1" applyBorder="1" applyAlignment="1">
      <alignment horizontal="right"/>
    </xf>
    <xf numFmtId="165" fontId="9" fillId="0" borderId="2" xfId="0" applyNumberFormat="1" applyFont="1" applyBorder="1" applyAlignment="1">
      <alignment horizontal="right"/>
    </xf>
    <xf numFmtId="0" fontId="1" fillId="7" borderId="2" xfId="0" applyFont="1" applyFill="1" applyBorder="1" applyAlignment="1">
      <alignment horizontal="left" vertical="top" wrapText="1"/>
    </xf>
    <xf numFmtId="0" fontId="1" fillId="7" borderId="4" xfId="0" applyFont="1" applyFill="1" applyBorder="1" applyAlignment="1">
      <alignment horizontal="left" vertical="top" wrapText="1"/>
    </xf>
    <xf numFmtId="0" fontId="1" fillId="7" borderId="3" xfId="0" applyFont="1" applyFill="1" applyBorder="1" applyAlignment="1">
      <alignment horizontal="left" vertical="top" wrapText="1"/>
    </xf>
    <xf numFmtId="44" fontId="1" fillId="0" borderId="0" xfId="0" applyNumberFormat="1" applyFont="1" applyAlignment="1">
      <alignment vertical="justify"/>
    </xf>
    <xf numFmtId="0" fontId="5" fillId="0" borderId="2" xfId="0" applyFont="1" applyBorder="1" applyAlignment="1">
      <alignment vertical="top"/>
    </xf>
    <xf numFmtId="0" fontId="5" fillId="0" borderId="3" xfId="0" applyFont="1" applyBorder="1" applyAlignment="1">
      <alignment vertical="top"/>
    </xf>
    <xf numFmtId="0" fontId="9" fillId="0" borderId="2" xfId="0" applyFont="1" applyBorder="1" applyAlignment="1">
      <alignment horizontal="justify" vertical="justify" wrapText="1"/>
    </xf>
    <xf numFmtId="0" fontId="9" fillId="0" borderId="4" xfId="0" applyFont="1" applyBorder="1" applyAlignment="1">
      <alignment horizontal="justify" vertical="justify" wrapText="1"/>
    </xf>
    <xf numFmtId="0" fontId="9" fillId="0" borderId="3" xfId="0" applyFont="1" applyBorder="1" applyAlignment="1">
      <alignment horizontal="justify" vertical="justify" wrapText="1"/>
    </xf>
    <xf numFmtId="164" fontId="9" fillId="0" borderId="1" xfId="2" applyFont="1" applyBorder="1"/>
    <xf numFmtId="0" fontId="9" fillId="0" borderId="1" xfId="0" applyFont="1" applyBorder="1"/>
    <xf numFmtId="0" fontId="9" fillId="0" borderId="1" xfId="0" applyFont="1" applyBorder="1" applyAlignment="1">
      <alignment horizontal="right"/>
    </xf>
    <xf numFmtId="0" fontId="10" fillId="0" borderId="1" xfId="0" applyFont="1" applyBorder="1" applyAlignment="1">
      <alignment horizontal="center"/>
    </xf>
    <xf numFmtId="0" fontId="7" fillId="0" borderId="2" xfId="0" applyFont="1" applyBorder="1" applyAlignment="1">
      <alignment horizontal="center" vertical="top" wrapText="1"/>
    </xf>
    <xf numFmtId="0" fontId="7" fillId="0" borderId="4" xfId="0" applyFont="1" applyBorder="1" applyAlignment="1">
      <alignment horizontal="center" vertical="top" wrapText="1"/>
    </xf>
    <xf numFmtId="0" fontId="7" fillId="0" borderId="3" xfId="0" applyFont="1" applyBorder="1" applyAlignment="1">
      <alignment horizontal="center" vertical="top" wrapText="1"/>
    </xf>
    <xf numFmtId="0" fontId="10" fillId="0" borderId="1" xfId="0" applyFont="1" applyBorder="1" applyAlignment="1">
      <alignment horizontal="right"/>
    </xf>
    <xf numFmtId="0" fontId="10" fillId="0" borderId="2" xfId="2" applyNumberFormat="1" applyFont="1" applyBorder="1" applyAlignment="1">
      <alignment horizontal="right"/>
    </xf>
    <xf numFmtId="0" fontId="10" fillId="0" borderId="4" xfId="2" applyNumberFormat="1" applyFont="1" applyBorder="1" applyAlignment="1">
      <alignment horizontal="right"/>
    </xf>
    <xf numFmtId="0" fontId="10" fillId="0" borderId="3" xfId="2" applyNumberFormat="1" applyFont="1" applyBorder="1" applyAlignment="1">
      <alignment horizontal="right"/>
    </xf>
    <xf numFmtId="164" fontId="9" fillId="0" borderId="2" xfId="2" applyFont="1" applyBorder="1" applyAlignment="1">
      <alignment horizontal="right"/>
    </xf>
    <xf numFmtId="164" fontId="9" fillId="0" borderId="4" xfId="2" applyFont="1" applyBorder="1" applyAlignment="1">
      <alignment horizontal="right"/>
    </xf>
    <xf numFmtId="164" fontId="9" fillId="0" borderId="3" xfId="2" applyFont="1" applyBorder="1" applyAlignment="1">
      <alignment horizontal="right"/>
    </xf>
    <xf numFmtId="0" fontId="7" fillId="0" borderId="0" xfId="0" applyFont="1" applyAlignment="1">
      <alignment horizontal="left" vertical="justify"/>
    </xf>
    <xf numFmtId="0" fontId="6" fillId="4" borderId="0" xfId="0" applyFont="1" applyFill="1" applyAlignment="1">
      <alignment horizontal="left" vertical="justify" wrapText="1"/>
    </xf>
    <xf numFmtId="165" fontId="9" fillId="0" borderId="1" xfId="0" applyNumberFormat="1" applyFont="1" applyBorder="1" applyAlignment="1">
      <alignment horizontal="right"/>
    </xf>
    <xf numFmtId="0" fontId="5" fillId="0" borderId="2" xfId="0" applyFont="1" applyBorder="1" applyAlignment="1">
      <alignment horizontal="left" vertical="top" wrapText="1" indent="1"/>
    </xf>
    <xf numFmtId="0" fontId="5" fillId="0" borderId="4" xfId="0" applyFont="1" applyBorder="1" applyAlignment="1">
      <alignment horizontal="left" vertical="top" wrapText="1" indent="1"/>
    </xf>
    <xf numFmtId="0" fontId="5" fillId="0" borderId="3" xfId="0" applyFont="1" applyBorder="1" applyAlignment="1">
      <alignment horizontal="left" vertical="top" wrapText="1" inden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164" fontId="10" fillId="0" borderId="2" xfId="2" applyFont="1" applyBorder="1" applyAlignment="1">
      <alignment horizontal="right"/>
    </xf>
    <xf numFmtId="164" fontId="10" fillId="0" borderId="4" xfId="2" applyFont="1" applyBorder="1" applyAlignment="1">
      <alignment horizontal="right"/>
    </xf>
    <xf numFmtId="164" fontId="10" fillId="0" borderId="3" xfId="2" applyFont="1" applyBorder="1" applyAlignment="1">
      <alignment horizontal="right"/>
    </xf>
    <xf numFmtId="0" fontId="1" fillId="0" borderId="2" xfId="0" applyFont="1" applyBorder="1" applyAlignment="1">
      <alignment horizontal="right" vertical="center" wrapText="1"/>
    </xf>
    <xf numFmtId="0" fontId="1" fillId="0" borderId="4" xfId="0" applyFont="1" applyBorder="1" applyAlignment="1">
      <alignment horizontal="right" vertical="center" wrapText="1"/>
    </xf>
    <xf numFmtId="0" fontId="1" fillId="0" borderId="3" xfId="0" applyFont="1" applyBorder="1" applyAlignment="1">
      <alignment horizontal="right" vertical="center" wrapText="1"/>
    </xf>
    <xf numFmtId="0" fontId="1" fillId="0" borderId="24" xfId="0" applyFont="1" applyBorder="1" applyAlignment="1">
      <alignment horizontal="left"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43" fontId="10" fillId="0" borderId="2" xfId="6" applyFont="1" applyBorder="1" applyAlignment="1">
      <alignment horizontal="right"/>
    </xf>
    <xf numFmtId="43" fontId="10" fillId="0" borderId="4" xfId="6" applyFont="1" applyBorder="1" applyAlignment="1">
      <alignment horizontal="right"/>
    </xf>
    <xf numFmtId="43" fontId="10" fillId="0" borderId="3" xfId="6" applyFont="1" applyBorder="1" applyAlignment="1">
      <alignment horizontal="right"/>
    </xf>
    <xf numFmtId="0" fontId="10" fillId="0" borderId="1" xfId="4" applyFont="1" applyBorder="1" applyAlignment="1">
      <alignment horizontal="center"/>
    </xf>
    <xf numFmtId="0" fontId="10" fillId="0" borderId="4" xfId="0" applyFont="1" applyBorder="1" applyAlignment="1">
      <alignment horizontal="left"/>
    </xf>
    <xf numFmtId="0" fontId="10" fillId="0" borderId="3" xfId="0" applyFont="1" applyBorder="1" applyAlignment="1">
      <alignment horizontal="left"/>
    </xf>
    <xf numFmtId="0" fontId="9" fillId="0" borderId="0" xfId="0" applyFont="1" applyAlignment="1">
      <alignment wrapText="1"/>
    </xf>
    <xf numFmtId="0" fontId="0" fillId="0" borderId="0" xfId="0" applyAlignment="1">
      <alignment vertical="top" wrapText="1"/>
    </xf>
    <xf numFmtId="0" fontId="3" fillId="4" borderId="0" xfId="0" applyFont="1" applyFill="1" applyAlignment="1">
      <alignment horizontal="justify" vertical="justify" wrapText="1"/>
    </xf>
    <xf numFmtId="165" fontId="10" fillId="0" borderId="2" xfId="2" applyNumberFormat="1" applyFont="1" applyBorder="1" applyAlignment="1">
      <alignment horizontal="right"/>
    </xf>
    <xf numFmtId="164" fontId="9" fillId="0" borderId="1" xfId="2" applyFont="1" applyBorder="1" applyAlignment="1">
      <alignment horizontal="right"/>
    </xf>
    <xf numFmtId="164" fontId="10" fillId="0" borderId="2" xfId="2" applyFont="1" applyFill="1" applyBorder="1" applyAlignment="1">
      <alignment horizontal="right"/>
    </xf>
    <xf numFmtId="164" fontId="10" fillId="0" borderId="4" xfId="2" applyFont="1" applyFill="1" applyBorder="1" applyAlignment="1">
      <alignment horizontal="right"/>
    </xf>
    <xf numFmtId="164" fontId="10" fillId="0" borderId="3" xfId="2" applyFont="1" applyFill="1" applyBorder="1" applyAlignment="1">
      <alignment horizontal="right"/>
    </xf>
    <xf numFmtId="0" fontId="9" fillId="0" borderId="0" xfId="0" applyFont="1" applyAlignment="1">
      <alignment horizontal="justify" vertical="justify" wrapText="1"/>
    </xf>
    <xf numFmtId="0" fontId="31" fillId="0" borderId="1" xfId="0" applyFont="1" applyBorder="1" applyAlignment="1">
      <alignment horizontal="left" vertical="top" wrapText="1"/>
    </xf>
    <xf numFmtId="7" fontId="31" fillId="0" borderId="1" xfId="0" applyNumberFormat="1" applyFont="1" applyBorder="1" applyAlignment="1">
      <alignment horizontal="right" vertical="top" wrapText="1"/>
    </xf>
    <xf numFmtId="0" fontId="10" fillId="0" borderId="2" xfId="0" applyFont="1" applyBorder="1" applyAlignment="1">
      <alignment horizontal="center"/>
    </xf>
    <xf numFmtId="0" fontId="10" fillId="0" borderId="4" xfId="0" applyFont="1" applyBorder="1" applyAlignment="1">
      <alignment horizontal="center"/>
    </xf>
    <xf numFmtId="0" fontId="10" fillId="0" borderId="3" xfId="0" applyFont="1" applyBorder="1" applyAlignment="1">
      <alignment horizontal="center"/>
    </xf>
    <xf numFmtId="0" fontId="6" fillId="4" borderId="0" xfId="0" applyFont="1" applyFill="1" applyAlignment="1">
      <alignment horizontal="justify" vertical="justify" wrapText="1"/>
    </xf>
    <xf numFmtId="0" fontId="6" fillId="4" borderId="0" xfId="0" applyFont="1" applyFill="1" applyAlignment="1">
      <alignment horizontal="left" vertical="top" wrapText="1"/>
    </xf>
    <xf numFmtId="0" fontId="10" fillId="0" borderId="2" xfId="0" applyFont="1" applyBorder="1" applyAlignment="1">
      <alignment horizontal="left"/>
    </xf>
    <xf numFmtId="0" fontId="3" fillId="4" borderId="0" xfId="0" applyFont="1" applyFill="1" applyAlignment="1">
      <alignment horizontal="justify" vertical="top" wrapText="1"/>
    </xf>
    <xf numFmtId="165" fontId="9" fillId="0" borderId="2" xfId="0" applyNumberFormat="1" applyFont="1" applyBorder="1" applyAlignment="1">
      <alignment horizontal="right"/>
    </xf>
    <xf numFmtId="0" fontId="9" fillId="0" borderId="4" xfId="0" applyFont="1" applyBorder="1" applyAlignment="1">
      <alignment horizontal="right"/>
    </xf>
    <xf numFmtId="0" fontId="9" fillId="0" borderId="3" xfId="0" applyFont="1" applyBorder="1" applyAlignment="1">
      <alignment horizontal="right"/>
    </xf>
    <xf numFmtId="0" fontId="9" fillId="0" borderId="2" xfId="0" applyFont="1" applyBorder="1"/>
    <xf numFmtId="0" fontId="9" fillId="0" borderId="4" xfId="0" applyFont="1" applyBorder="1"/>
    <xf numFmtId="0" fontId="9" fillId="0" borderId="3" xfId="0" applyFont="1" applyBorder="1"/>
    <xf numFmtId="0" fontId="5" fillId="0" borderId="0" xfId="0" applyFont="1" applyAlignment="1">
      <alignment horizontal="left" vertical="center" wrapText="1"/>
    </xf>
    <xf numFmtId="0" fontId="10" fillId="0" borderId="2" xfId="0" applyFont="1" applyBorder="1" applyAlignment="1">
      <alignment horizontal="right"/>
    </xf>
    <xf numFmtId="0" fontId="10" fillId="0" borderId="4" xfId="0" applyFont="1" applyBorder="1" applyAlignment="1">
      <alignment horizontal="right"/>
    </xf>
    <xf numFmtId="0" fontId="10" fillId="0" borderId="3" xfId="0" applyFont="1" applyBorder="1" applyAlignment="1">
      <alignment horizontal="right"/>
    </xf>
    <xf numFmtId="0" fontId="9" fillId="0" borderId="2" xfId="0" applyFont="1" applyBorder="1" applyAlignment="1">
      <alignment horizontal="left"/>
    </xf>
    <xf numFmtId="0" fontId="9" fillId="0" borderId="4" xfId="0" applyFont="1" applyBorder="1" applyAlignment="1">
      <alignment horizontal="left"/>
    </xf>
    <xf numFmtId="0" fontId="9" fillId="0" borderId="3" xfId="0" applyFont="1" applyBorder="1" applyAlignment="1">
      <alignment horizontal="left"/>
    </xf>
    <xf numFmtId="166" fontId="9" fillId="0" borderId="2" xfId="3" applyNumberFormat="1" applyFont="1" applyFill="1" applyBorder="1" applyAlignment="1">
      <alignment horizontal="center"/>
    </xf>
    <xf numFmtId="0" fontId="9" fillId="0" borderId="3" xfId="3" applyNumberFormat="1" applyFont="1" applyFill="1" applyBorder="1" applyAlignment="1">
      <alignment horizontal="center"/>
    </xf>
    <xf numFmtId="0" fontId="7" fillId="0" borderId="2" xfId="0" applyFont="1" applyBorder="1" applyAlignment="1">
      <alignment horizontal="center" vertical="top"/>
    </xf>
    <xf numFmtId="0" fontId="7" fillId="0" borderId="3" xfId="0" applyFont="1" applyBorder="1" applyAlignment="1">
      <alignment horizontal="center" vertical="top"/>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164" fontId="5" fillId="0" borderId="2" xfId="5" applyFont="1" applyFill="1" applyBorder="1" applyAlignment="1">
      <alignment horizontal="center" vertical="center"/>
    </xf>
    <xf numFmtId="164" fontId="5" fillId="0" borderId="3" xfId="5" applyFont="1" applyFill="1" applyBorder="1" applyAlignment="1">
      <alignment horizontal="center" vertical="center"/>
    </xf>
    <xf numFmtId="0" fontId="5" fillId="0" borderId="0" xfId="0" applyFont="1" applyAlignment="1">
      <alignment horizontal="left" vertical="top" wrapText="1"/>
    </xf>
    <xf numFmtId="0" fontId="2" fillId="0" borderId="0" xfId="0" applyFont="1" applyAlignment="1">
      <alignment horizontal="center" vertical="center"/>
    </xf>
    <xf numFmtId="0" fontId="5" fillId="4" borderId="0" xfId="0" applyFont="1" applyFill="1" applyAlignment="1">
      <alignment horizontal="left" vertical="top" wrapText="1"/>
    </xf>
    <xf numFmtId="165" fontId="9" fillId="0" borderId="4" xfId="0" applyNumberFormat="1" applyFont="1" applyBorder="1" applyAlignment="1">
      <alignment horizontal="right"/>
    </xf>
    <xf numFmtId="165" fontId="9" fillId="0" borderId="3" xfId="0" applyNumberFormat="1" applyFont="1" applyBorder="1" applyAlignment="1">
      <alignment horizontal="right"/>
    </xf>
    <xf numFmtId="0" fontId="9" fillId="0" borderId="2" xfId="0" applyFont="1" applyBorder="1" applyAlignment="1">
      <alignment horizontal="right"/>
    </xf>
    <xf numFmtId="43" fontId="10" fillId="0" borderId="2" xfId="6" applyFont="1" applyFill="1" applyBorder="1" applyAlignment="1">
      <alignment horizontal="right"/>
    </xf>
    <xf numFmtId="43" fontId="10" fillId="0" borderId="4" xfId="6" applyFont="1" applyFill="1" applyBorder="1" applyAlignment="1">
      <alignment horizontal="right"/>
    </xf>
    <xf numFmtId="43" fontId="10" fillId="0" borderId="3" xfId="6" applyFont="1" applyFill="1" applyBorder="1" applyAlignment="1">
      <alignment horizontal="right"/>
    </xf>
    <xf numFmtId="0" fontId="1" fillId="7" borderId="1" xfId="0" applyFont="1" applyFill="1" applyBorder="1" applyAlignment="1">
      <alignment horizontal="left" vertical="top" wrapText="1"/>
    </xf>
    <xf numFmtId="0" fontId="1" fillId="7" borderId="2" xfId="0" applyFont="1" applyFill="1" applyBorder="1" applyAlignment="1">
      <alignment horizontal="left" vertical="top" wrapText="1"/>
    </xf>
    <xf numFmtId="0" fontId="1" fillId="7" borderId="4" xfId="0" applyFont="1" applyFill="1" applyBorder="1" applyAlignment="1">
      <alignment horizontal="left" vertical="top" wrapText="1"/>
    </xf>
    <xf numFmtId="0" fontId="1" fillId="7" borderId="3" xfId="0" applyFont="1" applyFill="1" applyBorder="1" applyAlignment="1">
      <alignment horizontal="left" vertical="top" wrapText="1"/>
    </xf>
    <xf numFmtId="165" fontId="10" fillId="0" borderId="2" xfId="2" applyNumberFormat="1" applyFont="1" applyFill="1" applyBorder="1" applyAlignment="1">
      <alignment horizontal="right"/>
    </xf>
    <xf numFmtId="0" fontId="10" fillId="0" borderId="4" xfId="2" applyNumberFormat="1" applyFont="1" applyFill="1" applyBorder="1" applyAlignment="1">
      <alignment horizontal="right"/>
    </xf>
    <xf numFmtId="0" fontId="10" fillId="0" borderId="3" xfId="2" applyNumberFormat="1" applyFont="1" applyFill="1" applyBorder="1" applyAlignment="1">
      <alignment horizontal="right"/>
    </xf>
    <xf numFmtId="43" fontId="9" fillId="0" borderId="2" xfId="3" applyNumberFormat="1" applyFont="1" applyFill="1" applyBorder="1" applyAlignment="1">
      <alignment horizontal="center"/>
    </xf>
    <xf numFmtId="165" fontId="10" fillId="0" borderId="2" xfId="6" applyNumberFormat="1" applyFont="1" applyFill="1" applyBorder="1" applyAlignment="1">
      <alignment horizontal="right"/>
    </xf>
    <xf numFmtId="0" fontId="6" fillId="4" borderId="0" xfId="0" applyFont="1" applyFill="1" applyAlignment="1">
      <alignment horizontal="left" vertical="justify"/>
    </xf>
    <xf numFmtId="0" fontId="10" fillId="0" borderId="2" xfId="2" applyNumberFormat="1" applyFont="1" applyFill="1" applyBorder="1" applyAlignment="1">
      <alignment horizontal="right"/>
    </xf>
    <xf numFmtId="165" fontId="9" fillId="0" borderId="2" xfId="0" applyNumberFormat="1" applyFont="1" applyBorder="1"/>
    <xf numFmtId="0" fontId="1" fillId="4" borderId="0" xfId="0" applyFont="1" applyFill="1" applyAlignment="1">
      <alignment horizontal="left" vertical="justify" wrapText="1"/>
    </xf>
    <xf numFmtId="165" fontId="9" fillId="0" borderId="1" xfId="0" applyNumberFormat="1" applyFont="1" applyBorder="1"/>
    <xf numFmtId="44" fontId="9" fillId="0" borderId="2" xfId="10" applyFont="1" applyBorder="1" applyAlignment="1">
      <alignment horizontal="right"/>
    </xf>
    <xf numFmtId="44" fontId="9" fillId="0" borderId="4" xfId="10" applyFont="1" applyBorder="1" applyAlignment="1">
      <alignment horizontal="right"/>
    </xf>
    <xf numFmtId="44" fontId="9" fillId="0" borderId="3" xfId="10" applyFont="1" applyBorder="1" applyAlignment="1">
      <alignment horizontal="right"/>
    </xf>
    <xf numFmtId="0" fontId="1" fillId="0" borderId="1" xfId="0" applyFont="1" applyBorder="1" applyAlignment="1">
      <alignment horizontal="right" vertical="top" wrapText="1"/>
    </xf>
    <xf numFmtId="0" fontId="3" fillId="4" borderId="0" xfId="0" applyFont="1" applyFill="1" applyAlignment="1">
      <alignment horizontal="left" vertical="justify" wrapText="1"/>
    </xf>
    <xf numFmtId="164" fontId="9" fillId="0" borderId="2" xfId="2" applyFont="1" applyFill="1" applyBorder="1" applyAlignment="1">
      <alignment horizontal="right"/>
    </xf>
    <xf numFmtId="164" fontId="9" fillId="0" borderId="4" xfId="2" applyFont="1" applyFill="1" applyBorder="1" applyAlignment="1">
      <alignment horizontal="right"/>
    </xf>
    <xf numFmtId="164" fontId="9" fillId="0" borderId="3" xfId="2" applyFont="1" applyFill="1" applyBorder="1" applyAlignment="1">
      <alignment horizontal="right"/>
    </xf>
    <xf numFmtId="49" fontId="10" fillId="0" borderId="2" xfId="0" applyNumberFormat="1" applyFont="1" applyBorder="1" applyAlignment="1">
      <alignment horizontal="right"/>
    </xf>
    <xf numFmtId="49" fontId="10" fillId="0" borderId="4" xfId="0" applyNumberFormat="1" applyFont="1" applyBorder="1" applyAlignment="1">
      <alignment horizontal="right"/>
    </xf>
    <xf numFmtId="49" fontId="10" fillId="0" borderId="3" xfId="0" applyNumberFormat="1" applyFont="1" applyBorder="1" applyAlignment="1">
      <alignment horizontal="right"/>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0" fillId="0" borderId="28" xfId="0" applyFont="1" applyBorder="1" applyAlignment="1">
      <alignment horizontal="center"/>
    </xf>
    <xf numFmtId="0" fontId="1" fillId="0" borderId="1" xfId="0" applyFont="1" applyBorder="1" applyAlignment="1">
      <alignment horizontal="left" vertical="top" wrapText="1"/>
    </xf>
    <xf numFmtId="0" fontId="7" fillId="0" borderId="27" xfId="0" applyFont="1" applyBorder="1" applyAlignment="1">
      <alignment horizontal="center" vertical="top" wrapText="1"/>
    </xf>
    <xf numFmtId="0" fontId="7" fillId="0" borderId="0" xfId="0" applyFont="1" applyAlignment="1">
      <alignment horizontal="center" vertical="top" wrapText="1"/>
    </xf>
    <xf numFmtId="0" fontId="7" fillId="0" borderId="1" xfId="0" applyFont="1" applyBorder="1" applyAlignment="1">
      <alignment horizontal="center" vertical="top" wrapText="1"/>
    </xf>
    <xf numFmtId="0" fontId="1" fillId="0" borderId="1" xfId="0" applyFont="1" applyBorder="1" applyAlignment="1">
      <alignment horizontal="center" vertical="center" wrapText="1"/>
    </xf>
    <xf numFmtId="0" fontId="2" fillId="0" borderId="1" xfId="0" applyFont="1" applyBorder="1" applyAlignment="1">
      <alignment horizontal="center" vertical="top" wrapText="1"/>
    </xf>
    <xf numFmtId="43" fontId="1" fillId="0" borderId="2" xfId="6" applyFont="1" applyBorder="1" applyAlignment="1">
      <alignment horizontal="right" vertical="center" wrapText="1"/>
    </xf>
    <xf numFmtId="43" fontId="1" fillId="0" borderId="4" xfId="6" applyFont="1" applyBorder="1" applyAlignment="1">
      <alignment horizontal="right" vertical="center" wrapText="1"/>
    </xf>
    <xf numFmtId="43" fontId="1" fillId="0" borderId="3" xfId="6" applyFont="1" applyBorder="1" applyAlignment="1">
      <alignment horizontal="right" vertical="center" wrapText="1"/>
    </xf>
    <xf numFmtId="164" fontId="9" fillId="0" borderId="24" xfId="2" applyFont="1" applyBorder="1" applyAlignment="1">
      <alignment horizontal="right" vertical="center"/>
    </xf>
    <xf numFmtId="164" fontId="9" fillId="0" borderId="25" xfId="2" applyFont="1" applyBorder="1" applyAlignment="1">
      <alignment horizontal="right" vertical="center"/>
    </xf>
    <xf numFmtId="164" fontId="9" fillId="0" borderId="26" xfId="2" applyFont="1" applyBorder="1" applyAlignment="1">
      <alignment horizontal="right" vertical="center"/>
    </xf>
    <xf numFmtId="0" fontId="2" fillId="0" borderId="2" xfId="0" applyFont="1" applyBorder="1" applyAlignment="1">
      <alignment horizontal="right" vertical="top" wrapText="1"/>
    </xf>
    <xf numFmtId="0" fontId="2" fillId="0" borderId="4" xfId="0" applyFont="1" applyBorder="1" applyAlignment="1">
      <alignment horizontal="right" vertical="top" wrapText="1"/>
    </xf>
    <xf numFmtId="0" fontId="2" fillId="0" borderId="3" xfId="0" applyFont="1" applyBorder="1" applyAlignment="1">
      <alignment horizontal="right" vertical="top" wrapText="1"/>
    </xf>
    <xf numFmtId="0" fontId="7" fillId="0" borderId="2" xfId="0" applyFont="1" applyBorder="1" applyAlignment="1">
      <alignment horizontal="right" vertical="top" wrapText="1"/>
    </xf>
    <xf numFmtId="0" fontId="7" fillId="0" borderId="4" xfId="0" applyFont="1" applyBorder="1" applyAlignment="1">
      <alignment horizontal="right" vertical="top" wrapText="1"/>
    </xf>
    <xf numFmtId="0" fontId="7" fillId="0" borderId="3" xfId="0" applyFont="1" applyBorder="1" applyAlignment="1">
      <alignment horizontal="right" vertical="top" wrapText="1"/>
    </xf>
    <xf numFmtId="0" fontId="9" fillId="0" borderId="1" xfId="0" applyFont="1" applyBorder="1" applyAlignment="1">
      <alignment horizontal="center"/>
    </xf>
    <xf numFmtId="0" fontId="3" fillId="4" borderId="0" xfId="0" applyFont="1" applyFill="1" applyAlignment="1">
      <alignment horizontal="left" vertical="top" wrapText="1"/>
    </xf>
    <xf numFmtId="0" fontId="7" fillId="0" borderId="4" xfId="0" applyFont="1" applyBorder="1" applyAlignment="1">
      <alignment horizontal="center" vertical="top"/>
    </xf>
    <xf numFmtId="164" fontId="5" fillId="0" borderId="2" xfId="5" applyFont="1" applyFill="1" applyBorder="1" applyAlignment="1">
      <alignment vertical="center" wrapText="1"/>
    </xf>
    <xf numFmtId="0" fontId="5" fillId="0" borderId="0" xfId="0" applyFont="1" applyAlignment="1">
      <alignment horizontal="left" wrapText="1"/>
    </xf>
    <xf numFmtId="0" fontId="1" fillId="0" borderId="0" xfId="0" applyFont="1" applyAlignment="1">
      <alignment horizontal="left" vertical="top" wrapText="1"/>
    </xf>
    <xf numFmtId="0" fontId="3" fillId="4" borderId="0" xfId="0" applyFont="1" applyFill="1" applyAlignment="1">
      <alignment horizontal="left" vertical="center" wrapText="1"/>
    </xf>
    <xf numFmtId="0" fontId="3" fillId="4" borderId="0" xfId="0" applyFont="1" applyFill="1" applyAlignment="1">
      <alignment horizontal="left" vertical="justify"/>
    </xf>
    <xf numFmtId="49" fontId="9" fillId="0" borderId="2" xfId="0" applyNumberFormat="1" applyFont="1" applyBorder="1" applyAlignment="1">
      <alignment horizontal="left" wrapText="1"/>
    </xf>
    <xf numFmtId="49" fontId="9" fillId="0" borderId="4" xfId="0" applyNumberFormat="1" applyFont="1" applyBorder="1" applyAlignment="1">
      <alignment horizontal="left" wrapText="1"/>
    </xf>
    <xf numFmtId="49" fontId="9" fillId="0" borderId="3" xfId="0" applyNumberFormat="1" applyFont="1" applyBorder="1" applyAlignment="1">
      <alignment horizontal="left" wrapText="1"/>
    </xf>
    <xf numFmtId="44" fontId="9" fillId="0" borderId="1" xfId="10" applyFont="1" applyBorder="1" applyAlignment="1">
      <alignment horizontal="right"/>
    </xf>
    <xf numFmtId="0" fontId="5" fillId="0" borderId="1" xfId="0" applyFont="1" applyBorder="1" applyAlignment="1">
      <alignment horizontal="right" vertical="top" wrapText="1"/>
    </xf>
    <xf numFmtId="0" fontId="2" fillId="0" borderId="1" xfId="0" applyFont="1" applyBorder="1" applyAlignment="1">
      <alignment horizontal="right" vertical="top" wrapText="1"/>
    </xf>
    <xf numFmtId="0" fontId="5" fillId="4" borderId="0" xfId="0" applyFont="1" applyFill="1" applyAlignment="1">
      <alignment horizontal="justify" vertical="justify" wrapText="1"/>
    </xf>
    <xf numFmtId="0" fontId="10" fillId="0" borderId="2" xfId="4" applyFont="1" applyBorder="1" applyAlignment="1">
      <alignment horizontal="center"/>
    </xf>
    <xf numFmtId="0" fontId="10" fillId="0" borderId="4" xfId="4" applyFont="1" applyBorder="1" applyAlignment="1">
      <alignment horizontal="center"/>
    </xf>
    <xf numFmtId="0" fontId="10" fillId="0" borderId="3" xfId="4" applyFont="1" applyBorder="1" applyAlignment="1">
      <alignment horizontal="center"/>
    </xf>
    <xf numFmtId="0" fontId="5" fillId="0" borderId="1" xfId="0" applyFont="1" applyBorder="1" applyAlignment="1">
      <alignment horizontal="center"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1" fillId="0" borderId="1" xfId="0" applyFont="1" applyBorder="1" applyAlignment="1">
      <alignment horizontal="right" vertical="center" wrapText="1"/>
    </xf>
    <xf numFmtId="164" fontId="9" fillId="0" borderId="2" xfId="2" applyFont="1" applyBorder="1" applyAlignment="1">
      <alignment horizontal="right" vertical="center"/>
    </xf>
    <xf numFmtId="164" fontId="9" fillId="0" borderId="4" xfId="2" applyFont="1" applyBorder="1" applyAlignment="1">
      <alignment horizontal="right" vertical="center"/>
    </xf>
    <xf numFmtId="164" fontId="9" fillId="0" borderId="3" xfId="2" applyFont="1" applyBorder="1" applyAlignment="1">
      <alignment horizontal="right" vertical="center"/>
    </xf>
    <xf numFmtId="0" fontId="2" fillId="0" borderId="1" xfId="0" applyFont="1" applyBorder="1" applyAlignment="1">
      <alignment horizontal="left" vertical="top" wrapText="1"/>
    </xf>
    <xf numFmtId="0" fontId="23" fillId="0" borderId="1" xfId="0" applyFont="1" applyBorder="1" applyAlignment="1">
      <alignment horizontal="left" vertical="top" wrapText="1"/>
    </xf>
    <xf numFmtId="0" fontId="7" fillId="0" borderId="1" xfId="0" applyFont="1" applyBorder="1" applyAlignment="1">
      <alignment horizontal="left" vertical="top" wrapText="1"/>
    </xf>
    <xf numFmtId="0" fontId="10" fillId="0" borderId="2" xfId="4" applyFont="1" applyBorder="1" applyAlignment="1">
      <alignment horizontal="right"/>
    </xf>
    <xf numFmtId="0" fontId="10" fillId="0" borderId="4" xfId="4" applyFont="1" applyBorder="1" applyAlignment="1">
      <alignment horizontal="right"/>
    </xf>
    <xf numFmtId="0" fontId="10" fillId="0" borderId="3" xfId="4" applyFont="1" applyBorder="1" applyAlignment="1">
      <alignment horizontal="right"/>
    </xf>
    <xf numFmtId="0" fontId="5" fillId="0" borderId="2" xfId="0" applyFont="1" applyBorder="1" applyAlignment="1">
      <alignment horizontal="right" vertical="center" indent="1"/>
    </xf>
    <xf numFmtId="0" fontId="5" fillId="0" borderId="3" xfId="0" applyFont="1" applyBorder="1" applyAlignment="1">
      <alignment horizontal="right" vertical="center" indent="1"/>
    </xf>
    <xf numFmtId="0" fontId="7" fillId="8" borderId="24" xfId="0" applyFont="1" applyFill="1" applyBorder="1" applyAlignment="1">
      <alignment horizontal="center" vertical="center"/>
    </xf>
    <xf numFmtId="0" fontId="7" fillId="8" borderId="25" xfId="0" applyFont="1" applyFill="1" applyBorder="1" applyAlignment="1">
      <alignment horizontal="center" vertical="center"/>
    </xf>
    <xf numFmtId="0" fontId="7" fillId="8" borderId="26" xfId="0" applyFont="1" applyFill="1" applyBorder="1" applyAlignment="1">
      <alignment horizontal="center" vertical="center"/>
    </xf>
    <xf numFmtId="0" fontId="7" fillId="8" borderId="27"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29" xfId="0" applyFont="1" applyFill="1" applyBorder="1" applyAlignment="1">
      <alignment horizontal="center" vertical="center" wrapText="1"/>
    </xf>
    <xf numFmtId="0" fontId="7" fillId="8" borderId="30" xfId="0" applyFont="1" applyFill="1" applyBorder="1" applyAlignment="1">
      <alignment horizontal="center" vertical="center"/>
    </xf>
    <xf numFmtId="0" fontId="7" fillId="8" borderId="31" xfId="0" applyFont="1" applyFill="1" applyBorder="1" applyAlignment="1">
      <alignment horizontal="center" vertical="center"/>
    </xf>
    <xf numFmtId="0" fontId="7" fillId="8" borderId="32" xfId="0" applyFont="1" applyFill="1" applyBorder="1" applyAlignment="1">
      <alignment horizontal="center"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166" fontId="10" fillId="0" borderId="2" xfId="2" applyNumberFormat="1" applyFont="1" applyBorder="1" applyAlignment="1">
      <alignment horizontal="right"/>
    </xf>
    <xf numFmtId="166" fontId="10" fillId="0" borderId="4" xfId="2" applyNumberFormat="1" applyFont="1" applyBorder="1" applyAlignment="1">
      <alignment horizontal="right"/>
    </xf>
    <xf numFmtId="166" fontId="10" fillId="0" borderId="3" xfId="2" applyNumberFormat="1" applyFont="1" applyBorder="1" applyAlignment="1">
      <alignment horizontal="right"/>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2" fillId="0" borderId="0" xfId="4" applyFont="1" applyAlignment="1">
      <alignment horizontal="center"/>
    </xf>
    <xf numFmtId="0" fontId="9" fillId="6" borderId="4" xfId="0" applyFont="1" applyFill="1" applyBorder="1"/>
    <xf numFmtId="0" fontId="7" fillId="8" borderId="27" xfId="0" applyFont="1" applyFill="1" applyBorder="1" applyAlignment="1">
      <alignment horizontal="center" vertical="center"/>
    </xf>
    <xf numFmtId="0" fontId="7" fillId="8" borderId="0" xfId="0" applyFont="1" applyFill="1" applyAlignment="1">
      <alignment horizontal="center" vertical="center"/>
    </xf>
    <xf numFmtId="0" fontId="7" fillId="8" borderId="29" xfId="0" applyFont="1" applyFill="1" applyBorder="1" applyAlignment="1">
      <alignment horizontal="center" vertical="center"/>
    </xf>
    <xf numFmtId="0" fontId="7" fillId="6" borderId="2" xfId="0" applyFont="1" applyFill="1" applyBorder="1" applyAlignment="1">
      <alignment vertical="center" wrapText="1"/>
    </xf>
    <xf numFmtId="0" fontId="7" fillId="6" borderId="3" xfId="0" applyFont="1" applyFill="1" applyBorder="1" applyAlignment="1">
      <alignment vertical="center" wrapText="1"/>
    </xf>
    <xf numFmtId="0" fontId="19" fillId="5" borderId="15" xfId="0" applyFont="1" applyFill="1" applyBorder="1" applyAlignment="1">
      <alignment horizontal="left" vertical="center" wrapText="1"/>
    </xf>
    <xf numFmtId="0" fontId="19" fillId="5" borderId="20" xfId="0" applyFont="1" applyFill="1" applyBorder="1" applyAlignment="1">
      <alignment horizontal="left" vertical="center" wrapText="1"/>
    </xf>
    <xf numFmtId="0" fontId="19" fillId="5" borderId="22" xfId="0" applyFont="1" applyFill="1" applyBorder="1" applyAlignment="1">
      <alignment horizontal="left" vertical="center" wrapText="1"/>
    </xf>
    <xf numFmtId="0" fontId="15" fillId="4" borderId="0" xfId="0" applyFont="1" applyFill="1" applyAlignment="1">
      <alignment horizontal="center" vertical="center"/>
    </xf>
    <xf numFmtId="0" fontId="21" fillId="0" borderId="0" xfId="0" applyFont="1" applyAlignment="1">
      <alignment horizontal="left" vertical="top" wrapText="1"/>
    </xf>
    <xf numFmtId="0" fontId="17" fillId="2" borderId="6" xfId="0" applyFont="1" applyFill="1" applyBorder="1" applyAlignment="1">
      <alignment horizontal="left" vertical="center"/>
    </xf>
    <xf numFmtId="0" fontId="17" fillId="2" borderId="7" xfId="0" applyFont="1" applyFill="1" applyBorder="1" applyAlignment="1">
      <alignment horizontal="left" vertical="center"/>
    </xf>
    <xf numFmtId="0" fontId="17" fillId="2" borderId="8" xfId="0" applyFont="1" applyFill="1" applyBorder="1" applyAlignment="1">
      <alignment horizontal="left" vertical="center"/>
    </xf>
    <xf numFmtId="0" fontId="14" fillId="4" borderId="0" xfId="0" applyFont="1" applyFill="1" applyAlignment="1">
      <alignment horizontal="center" vertical="center"/>
    </xf>
    <xf numFmtId="0" fontId="18" fillId="5" borderId="14" xfId="0" applyFont="1" applyFill="1" applyBorder="1" applyAlignment="1">
      <alignment horizontal="center" vertical="center"/>
    </xf>
    <xf numFmtId="0" fontId="18" fillId="5" borderId="17" xfId="0" applyFont="1" applyFill="1" applyBorder="1" applyAlignment="1">
      <alignment horizontal="center" vertical="center"/>
    </xf>
    <xf numFmtId="0" fontId="19" fillId="5" borderId="15" xfId="0" applyFont="1" applyFill="1" applyBorder="1" applyAlignment="1">
      <alignment horizontal="left" vertical="center"/>
    </xf>
    <xf numFmtId="0" fontId="19" fillId="5" borderId="18" xfId="0" applyFont="1" applyFill="1" applyBorder="1" applyAlignment="1">
      <alignment horizontal="left" vertical="center"/>
    </xf>
    <xf numFmtId="0" fontId="18" fillId="5" borderId="19" xfId="0" applyFont="1" applyFill="1" applyBorder="1" applyAlignment="1">
      <alignment horizontal="center" vertical="center"/>
    </xf>
    <xf numFmtId="0" fontId="19" fillId="5" borderId="20" xfId="0" applyFont="1" applyFill="1" applyBorder="1" applyAlignment="1">
      <alignment horizontal="left" vertical="center"/>
    </xf>
    <xf numFmtId="0" fontId="18" fillId="0" borderId="14" xfId="0" applyFont="1" applyBorder="1" applyAlignment="1">
      <alignment horizontal="center" vertical="center"/>
    </xf>
    <xf numFmtId="0" fontId="18" fillId="0" borderId="19" xfId="0" applyFont="1" applyBorder="1" applyAlignment="1">
      <alignment horizontal="center" vertical="center"/>
    </xf>
    <xf numFmtId="0" fontId="18" fillId="0" borderId="17" xfId="0" applyFont="1" applyBorder="1" applyAlignment="1">
      <alignment horizontal="center" vertical="center"/>
    </xf>
    <xf numFmtId="0" fontId="18" fillId="5" borderId="21" xfId="0" applyFont="1" applyFill="1" applyBorder="1" applyAlignment="1">
      <alignment horizontal="center" vertical="center"/>
    </xf>
    <xf numFmtId="0" fontId="19" fillId="5" borderId="22" xfId="0" applyFont="1" applyFill="1" applyBorder="1" applyAlignment="1">
      <alignment horizontal="left" vertical="center"/>
    </xf>
    <xf numFmtId="0" fontId="19" fillId="0" borderId="15" xfId="0" applyFont="1" applyBorder="1" applyAlignment="1">
      <alignment horizontal="left" vertical="center"/>
    </xf>
    <xf numFmtId="0" fontId="19" fillId="0" borderId="20" xfId="0" applyFont="1" applyBorder="1" applyAlignment="1">
      <alignment horizontal="left" vertical="center"/>
    </xf>
    <xf numFmtId="0" fontId="19" fillId="0" borderId="18" xfId="0" applyFont="1" applyBorder="1" applyAlignment="1">
      <alignment horizontal="left" vertical="center"/>
    </xf>
    <xf numFmtId="0" fontId="21" fillId="0" borderId="23" xfId="0" applyFont="1" applyBorder="1" applyAlignment="1">
      <alignment horizontal="left" vertical="top" wrapText="1"/>
    </xf>
    <xf numFmtId="0" fontId="19" fillId="5" borderId="18" xfId="0" applyFont="1" applyFill="1" applyBorder="1" applyAlignment="1">
      <alignment horizontal="left" vertical="center" wrapText="1"/>
    </xf>
    <xf numFmtId="0" fontId="19" fillId="0" borderId="15" xfId="0" applyFont="1" applyBorder="1" applyAlignment="1">
      <alignment horizontal="left" vertical="center" wrapText="1"/>
    </xf>
    <xf numFmtId="0" fontId="19" fillId="0" borderId="20" xfId="0" applyFont="1" applyBorder="1" applyAlignment="1">
      <alignment horizontal="left" vertical="center" wrapText="1"/>
    </xf>
    <xf numFmtId="0" fontId="19" fillId="0" borderId="18" xfId="0" applyFont="1" applyBorder="1" applyAlignment="1">
      <alignment horizontal="left" vertical="center" wrapText="1"/>
    </xf>
  </cellXfs>
  <cellStyles count="11">
    <cellStyle name="Hipervínculo 2" xfId="1" xr:uid="{00000000-0005-0000-0000-000000000000}"/>
    <cellStyle name="Millares" xfId="6" builtinId="3"/>
    <cellStyle name="Moneda" xfId="2" builtinId="4"/>
    <cellStyle name="Moneda 2" xfId="5" xr:uid="{00000000-0005-0000-0000-000002000000}"/>
    <cellStyle name="Moneda 2 2" xfId="10" xr:uid="{31AB88AF-EE04-4A36-A484-3497CDDCA976}"/>
    <cellStyle name="Moneda 3" xfId="8" xr:uid="{48D0260E-5B61-4FA5-BA7B-ED03EC4204B9}"/>
    <cellStyle name="Normal" xfId="0" builtinId="0"/>
    <cellStyle name="Normal 2" xfId="4" xr:uid="{00000000-0005-0000-0000-000004000000}"/>
    <cellStyle name="Normal 4" xfId="7" xr:uid="{9DFAE3AC-AD43-46C8-9BD2-055E5CA26EF3}"/>
    <cellStyle name="Porcentaje" xfId="3" builtinId="5"/>
    <cellStyle name="Porcentaje 2" xfId="9" xr:uid="{8AEF0050-4AB7-4452-9030-2A7F8E3C7FEA}"/>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1351430</xdr:colOff>
      <xdr:row>0</xdr:row>
      <xdr:rowOff>0</xdr:rowOff>
    </xdr:from>
    <xdr:to>
      <xdr:col>5</xdr:col>
      <xdr:colOff>2743199</xdr:colOff>
      <xdr:row>2</xdr:row>
      <xdr:rowOff>151069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95630" y="0"/>
          <a:ext cx="1391769" cy="598744"/>
        </a:xfrm>
        <a:prstGeom prst="rect">
          <a:avLst/>
        </a:prstGeom>
      </xdr:spPr>
    </xdr:pic>
    <xdr:clientData/>
  </xdr:twoCellAnchor>
  <xdr:twoCellAnchor editAs="oneCell">
    <xdr:from>
      <xdr:col>1</xdr:col>
      <xdr:colOff>304800</xdr:colOff>
      <xdr:row>0</xdr:row>
      <xdr:rowOff>85725</xdr:rowOff>
    </xdr:from>
    <xdr:to>
      <xdr:col>2</xdr:col>
      <xdr:colOff>1123950</xdr:colOff>
      <xdr:row>2</xdr:row>
      <xdr:rowOff>122549</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0" y="85725"/>
          <a:ext cx="1914525" cy="4844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941"/>
  <sheetViews>
    <sheetView tabSelected="1" view="pageLayout" topLeftCell="A882" zoomScaleNormal="115" workbookViewId="0">
      <selection activeCell="F946" sqref="F946"/>
    </sheetView>
  </sheetViews>
  <sheetFormatPr baseColWidth="10" defaultColWidth="9.33203125" defaultRowHeight="12" customHeight="1" x14ac:dyDescent="0.2"/>
  <cols>
    <col min="1" max="1" width="2" style="34" customWidth="1"/>
    <col min="2" max="2" width="4.1640625" style="34" customWidth="1"/>
    <col min="3" max="3" width="9" style="34" customWidth="1"/>
    <col min="4" max="4" width="11" style="34" customWidth="1"/>
    <col min="5" max="5" width="49.5" style="34" customWidth="1"/>
    <col min="6" max="6" width="26.33203125" style="34" customWidth="1"/>
    <col min="7" max="7" width="17.1640625" style="34" bestFit="1" customWidth="1"/>
    <col min="8" max="8" width="22.6640625" style="34" customWidth="1"/>
    <col min="9" max="9" width="18.1640625" style="34" customWidth="1"/>
    <col min="10" max="10" width="12.33203125" style="34" customWidth="1"/>
    <col min="11" max="11" width="13.83203125" style="34" customWidth="1"/>
    <col min="12" max="13" width="9.1640625" style="34" customWidth="1"/>
    <col min="14" max="14" width="10.6640625" style="34" customWidth="1"/>
    <col min="15" max="15" width="22.5" style="34" customWidth="1"/>
    <col min="16" max="16" width="16" style="34" customWidth="1"/>
    <col min="17" max="17" width="16.83203125" style="34" bestFit="1" customWidth="1"/>
    <col min="18" max="16384" width="9.33203125" style="34"/>
  </cols>
  <sheetData>
    <row r="2" spans="1:16" ht="12" customHeight="1" x14ac:dyDescent="0.2">
      <c r="A2" s="370" t="s">
        <v>618</v>
      </c>
      <c r="B2" s="370"/>
      <c r="C2" s="370"/>
      <c r="D2" s="370"/>
      <c r="E2" s="370"/>
      <c r="F2" s="370"/>
      <c r="G2" s="370"/>
      <c r="H2" s="370"/>
      <c r="I2" s="370"/>
      <c r="J2" s="370"/>
      <c r="K2" s="370"/>
      <c r="L2" s="370"/>
      <c r="M2" s="370"/>
      <c r="N2" s="370"/>
      <c r="O2" s="370"/>
      <c r="P2" s="370"/>
    </row>
    <row r="3" spans="1:16" ht="12" customHeight="1" x14ac:dyDescent="0.2">
      <c r="A3" s="33"/>
      <c r="B3" s="33"/>
      <c r="C3" s="33"/>
      <c r="D3" s="33"/>
      <c r="E3" s="33"/>
      <c r="F3" s="33"/>
      <c r="G3" s="33"/>
      <c r="H3" s="33"/>
      <c r="I3" s="33"/>
      <c r="J3" s="33"/>
      <c r="K3" s="33"/>
      <c r="L3" s="33"/>
      <c r="M3" s="33"/>
      <c r="N3" s="33"/>
      <c r="O3" s="33"/>
      <c r="P3" s="81" t="s">
        <v>386</v>
      </c>
    </row>
    <row r="4" spans="1:16" ht="12" customHeight="1" x14ac:dyDescent="0.2">
      <c r="A4" s="33"/>
      <c r="B4" s="33"/>
      <c r="C4" s="33"/>
      <c r="D4" s="33"/>
      <c r="E4" s="33"/>
      <c r="F4" s="33"/>
      <c r="G4" s="33"/>
      <c r="H4" s="33"/>
      <c r="I4" s="33"/>
      <c r="J4" s="33"/>
      <c r="K4" s="33"/>
      <c r="L4" s="33"/>
      <c r="M4" s="33"/>
      <c r="N4" s="33"/>
      <c r="O4" s="33"/>
      <c r="P4" s="33"/>
    </row>
    <row r="5" spans="1:16" x14ac:dyDescent="0.2">
      <c r="B5" s="240" t="s">
        <v>375</v>
      </c>
      <c r="C5" s="240"/>
      <c r="D5" s="240"/>
      <c r="E5" s="240"/>
      <c r="F5" s="240"/>
      <c r="G5" s="240"/>
      <c r="H5" s="240"/>
      <c r="I5" s="240"/>
      <c r="J5" s="240"/>
      <c r="K5" s="240"/>
      <c r="L5" s="240"/>
      <c r="M5" s="240"/>
      <c r="N5" s="240"/>
      <c r="O5" s="240"/>
      <c r="P5" s="240"/>
    </row>
    <row r="6" spans="1:16" x14ac:dyDescent="0.2">
      <c r="B6" s="240"/>
      <c r="C6" s="240"/>
      <c r="D6" s="240"/>
      <c r="E6" s="240"/>
      <c r="F6" s="240"/>
      <c r="G6" s="240"/>
      <c r="H6" s="240"/>
      <c r="I6" s="240"/>
      <c r="J6" s="240"/>
      <c r="K6" s="240"/>
      <c r="L6" s="240"/>
      <c r="M6" s="240"/>
      <c r="N6" s="240"/>
      <c r="O6" s="240"/>
      <c r="P6" s="240"/>
    </row>
    <row r="7" spans="1:16" x14ac:dyDescent="0.2">
      <c r="B7" s="240"/>
      <c r="C7" s="240"/>
      <c r="D7" s="240"/>
      <c r="E7" s="240"/>
      <c r="F7" s="240"/>
      <c r="G7" s="240"/>
      <c r="H7" s="240"/>
      <c r="I7" s="240"/>
      <c r="J7" s="240"/>
      <c r="K7" s="240"/>
      <c r="L7" s="240"/>
      <c r="M7" s="240"/>
      <c r="N7" s="240"/>
      <c r="O7" s="240"/>
      <c r="P7" s="240"/>
    </row>
    <row r="8" spans="1:16" x14ac:dyDescent="0.2">
      <c r="B8" s="240"/>
      <c r="C8" s="240"/>
      <c r="D8" s="240"/>
      <c r="E8" s="240"/>
      <c r="F8" s="240"/>
      <c r="G8" s="240"/>
      <c r="H8" s="240"/>
      <c r="I8" s="240"/>
      <c r="J8" s="240"/>
      <c r="K8" s="240"/>
      <c r="L8" s="240"/>
      <c r="M8" s="240"/>
      <c r="N8" s="240"/>
      <c r="O8" s="240"/>
      <c r="P8" s="240"/>
    </row>
    <row r="9" spans="1:16" x14ac:dyDescent="0.2">
      <c r="B9" s="240"/>
      <c r="C9" s="240"/>
      <c r="D9" s="240"/>
      <c r="E9" s="240"/>
      <c r="F9" s="240"/>
      <c r="G9" s="240"/>
      <c r="H9" s="240"/>
      <c r="I9" s="240"/>
      <c r="J9" s="240"/>
      <c r="K9" s="240"/>
      <c r="L9" s="240"/>
      <c r="M9" s="240"/>
      <c r="N9" s="240"/>
      <c r="O9" s="240"/>
      <c r="P9" s="240"/>
    </row>
    <row r="10" spans="1:16" x14ac:dyDescent="0.2">
      <c r="B10" s="240"/>
      <c r="C10" s="240"/>
      <c r="D10" s="240"/>
      <c r="E10" s="240"/>
      <c r="F10" s="240"/>
      <c r="G10" s="240"/>
      <c r="H10" s="240"/>
      <c r="I10" s="240"/>
      <c r="J10" s="240"/>
      <c r="K10" s="240"/>
      <c r="L10" s="240"/>
      <c r="M10" s="240"/>
      <c r="N10" s="240"/>
      <c r="O10" s="240"/>
      <c r="P10" s="240"/>
    </row>
    <row r="11" spans="1:16" x14ac:dyDescent="0.2">
      <c r="B11" s="240"/>
      <c r="C11" s="240"/>
      <c r="D11" s="240"/>
      <c r="E11" s="240"/>
      <c r="F11" s="240"/>
      <c r="G11" s="240"/>
      <c r="H11" s="240"/>
      <c r="I11" s="240"/>
      <c r="J11" s="240"/>
      <c r="K11" s="240"/>
      <c r="L11" s="240"/>
      <c r="M11" s="240"/>
      <c r="N11" s="240"/>
      <c r="O11" s="240"/>
      <c r="P11" s="240"/>
    </row>
    <row r="12" spans="1:16" x14ac:dyDescent="0.2">
      <c r="B12" s="240"/>
      <c r="C12" s="240"/>
      <c r="D12" s="240"/>
      <c r="E12" s="240"/>
      <c r="F12" s="240"/>
      <c r="G12" s="240"/>
      <c r="H12" s="240"/>
      <c r="I12" s="240"/>
      <c r="J12" s="240"/>
      <c r="K12" s="240"/>
      <c r="L12" s="240"/>
      <c r="M12" s="240"/>
      <c r="N12" s="240"/>
      <c r="O12" s="240"/>
      <c r="P12" s="240"/>
    </row>
    <row r="13" spans="1:16" x14ac:dyDescent="0.2">
      <c r="B13" s="240"/>
      <c r="C13" s="240"/>
      <c r="D13" s="240"/>
      <c r="E13" s="240"/>
      <c r="F13" s="240"/>
      <c r="G13" s="240"/>
      <c r="H13" s="240"/>
      <c r="I13" s="240"/>
      <c r="J13" s="240"/>
      <c r="K13" s="240"/>
      <c r="L13" s="240"/>
      <c r="M13" s="240"/>
      <c r="N13" s="240"/>
      <c r="O13" s="240"/>
      <c r="P13" s="240"/>
    </row>
    <row r="14" spans="1:16" x14ac:dyDescent="0.2">
      <c r="B14" s="240"/>
      <c r="C14" s="240"/>
      <c r="D14" s="240"/>
      <c r="E14" s="240"/>
      <c r="F14" s="240"/>
      <c r="G14" s="240"/>
      <c r="H14" s="240"/>
      <c r="I14" s="240"/>
      <c r="J14" s="240"/>
      <c r="K14" s="240"/>
      <c r="L14" s="240"/>
      <c r="M14" s="240"/>
      <c r="N14" s="240"/>
      <c r="O14" s="240"/>
      <c r="P14" s="240"/>
    </row>
    <row r="15" spans="1:16" ht="6.75" customHeight="1" x14ac:dyDescent="0.2">
      <c r="B15" s="240"/>
      <c r="C15" s="240"/>
      <c r="D15" s="240"/>
      <c r="E15" s="240"/>
      <c r="F15" s="240"/>
      <c r="G15" s="240"/>
      <c r="H15" s="240"/>
      <c r="I15" s="240"/>
      <c r="J15" s="240"/>
      <c r="K15" s="240"/>
      <c r="L15" s="240"/>
      <c r="M15" s="240"/>
      <c r="N15" s="240"/>
      <c r="O15" s="240"/>
      <c r="P15" s="240"/>
    </row>
    <row r="16" spans="1:16" x14ac:dyDescent="0.2">
      <c r="B16" s="82" t="s">
        <v>367</v>
      </c>
      <c r="C16" s="83" t="s">
        <v>7</v>
      </c>
      <c r="D16" s="62"/>
      <c r="E16" s="62"/>
      <c r="F16" s="62"/>
      <c r="G16" s="62"/>
      <c r="H16" s="62"/>
      <c r="I16" s="62"/>
      <c r="J16" s="62"/>
      <c r="K16" s="62"/>
      <c r="L16" s="62"/>
      <c r="M16" s="62"/>
      <c r="N16" s="62"/>
      <c r="O16" s="62"/>
      <c r="P16" s="62"/>
    </row>
    <row r="17" spans="1:16" x14ac:dyDescent="0.2">
      <c r="B17" s="82" t="s">
        <v>368</v>
      </c>
      <c r="C17" s="83" t="s">
        <v>234</v>
      </c>
      <c r="D17" s="62"/>
      <c r="E17" s="62"/>
      <c r="F17" s="62"/>
      <c r="G17" s="62"/>
      <c r="H17" s="62"/>
      <c r="I17" s="62"/>
      <c r="J17" s="62"/>
      <c r="K17" s="62"/>
      <c r="L17" s="62"/>
      <c r="M17" s="62"/>
      <c r="N17" s="62"/>
      <c r="O17" s="62"/>
      <c r="P17" s="62"/>
    </row>
    <row r="18" spans="1:16" x14ac:dyDescent="0.2">
      <c r="B18" s="82" t="s">
        <v>369</v>
      </c>
      <c r="C18" s="83" t="s">
        <v>235</v>
      </c>
      <c r="D18" s="62"/>
      <c r="E18" s="62"/>
      <c r="F18" s="62"/>
      <c r="G18" s="62"/>
      <c r="H18" s="62"/>
      <c r="I18" s="62"/>
      <c r="J18" s="62"/>
      <c r="K18" s="62"/>
      <c r="L18" s="62"/>
      <c r="M18" s="62"/>
      <c r="N18" s="62"/>
      <c r="O18" s="62"/>
      <c r="P18" s="62"/>
    </row>
    <row r="19" spans="1:16" ht="15.75" customHeight="1" x14ac:dyDescent="0.2">
      <c r="B19" s="35"/>
      <c r="C19" s="36"/>
    </row>
    <row r="20" spans="1:16" ht="15.75" customHeight="1" x14ac:dyDescent="0.2">
      <c r="B20" s="35"/>
      <c r="C20" s="36"/>
    </row>
    <row r="21" spans="1:16" ht="15" customHeight="1" x14ac:dyDescent="0.2">
      <c r="A21" s="264" t="s">
        <v>236</v>
      </c>
      <c r="B21" s="264"/>
      <c r="C21" s="264"/>
      <c r="D21" s="264"/>
      <c r="E21" s="264"/>
      <c r="F21" s="264"/>
      <c r="G21" s="264"/>
      <c r="H21" s="264"/>
      <c r="I21" s="264"/>
      <c r="J21" s="264"/>
      <c r="K21" s="264"/>
      <c r="L21" s="264"/>
      <c r="M21" s="264"/>
      <c r="N21" s="264"/>
      <c r="O21" s="264"/>
      <c r="P21" s="264"/>
    </row>
    <row r="22" spans="1:16" ht="12" customHeight="1" x14ac:dyDescent="0.2">
      <c r="A22" s="71"/>
      <c r="B22" s="71"/>
      <c r="C22" s="71"/>
      <c r="D22" s="71"/>
      <c r="E22" s="71"/>
      <c r="F22" s="71"/>
      <c r="G22" s="71"/>
      <c r="H22" s="71"/>
      <c r="I22" s="71"/>
      <c r="J22" s="71"/>
      <c r="K22" s="71"/>
      <c r="L22" s="71"/>
      <c r="M22" s="71"/>
      <c r="N22" s="71"/>
      <c r="O22" s="71"/>
      <c r="P22" s="71"/>
    </row>
    <row r="23" spans="1:16" x14ac:dyDescent="0.2">
      <c r="A23" s="71"/>
      <c r="B23" s="238" t="s">
        <v>366</v>
      </c>
      <c r="C23" s="238"/>
      <c r="D23" s="238"/>
      <c r="E23" s="238"/>
      <c r="F23" s="238"/>
      <c r="G23" s="238"/>
      <c r="H23" s="238"/>
      <c r="I23" s="238"/>
      <c r="J23" s="238"/>
      <c r="K23" s="238"/>
      <c r="L23" s="238"/>
      <c r="M23" s="238"/>
      <c r="N23" s="238"/>
      <c r="O23" s="238"/>
      <c r="P23" s="238"/>
    </row>
    <row r="24" spans="1:16" ht="16.5" customHeight="1" x14ac:dyDescent="0.2">
      <c r="A24" s="71"/>
      <c r="B24" s="238"/>
      <c r="C24" s="238"/>
      <c r="D24" s="238"/>
      <c r="E24" s="238"/>
      <c r="F24" s="238"/>
      <c r="G24" s="238"/>
      <c r="H24" s="238"/>
      <c r="I24" s="238"/>
      <c r="J24" s="238"/>
      <c r="K24" s="238"/>
      <c r="L24" s="238"/>
      <c r="M24" s="238"/>
      <c r="N24" s="238"/>
      <c r="O24" s="238"/>
      <c r="P24" s="238"/>
    </row>
    <row r="25" spans="1:16" ht="12" customHeight="1" x14ac:dyDescent="0.2">
      <c r="A25" s="71"/>
      <c r="B25" s="200" t="s">
        <v>337</v>
      </c>
      <c r="C25" s="200"/>
      <c r="D25" s="200"/>
      <c r="E25" s="200"/>
      <c r="F25" s="200"/>
      <c r="G25" s="200"/>
      <c r="H25" s="200"/>
      <c r="I25" s="200"/>
      <c r="J25" s="200"/>
      <c r="K25" s="200"/>
      <c r="L25" s="200"/>
      <c r="M25" s="200"/>
      <c r="N25" s="200"/>
      <c r="O25" s="200"/>
      <c r="P25" s="200"/>
    </row>
    <row r="26" spans="1:16" ht="12" customHeight="1" x14ac:dyDescent="0.2">
      <c r="A26" s="71"/>
      <c r="B26" s="200"/>
      <c r="C26" s="200"/>
      <c r="D26" s="200"/>
      <c r="E26" s="200"/>
      <c r="F26" s="200"/>
      <c r="G26" s="200"/>
      <c r="H26" s="200"/>
      <c r="I26" s="200"/>
      <c r="J26" s="200"/>
      <c r="K26" s="200"/>
      <c r="L26" s="200"/>
      <c r="M26" s="200"/>
      <c r="N26" s="200"/>
      <c r="O26" s="200"/>
      <c r="P26" s="200"/>
    </row>
    <row r="27" spans="1:16" ht="15.75" customHeight="1" x14ac:dyDescent="0.2">
      <c r="A27" s="71"/>
      <c r="B27" s="71"/>
      <c r="C27" s="71"/>
      <c r="D27" s="71"/>
      <c r="E27" s="71"/>
      <c r="F27" s="71"/>
      <c r="G27" s="71"/>
      <c r="H27" s="71"/>
      <c r="I27" s="71"/>
      <c r="J27" s="71"/>
      <c r="K27" s="71"/>
      <c r="L27" s="71"/>
      <c r="M27" s="71"/>
      <c r="N27" s="71"/>
      <c r="O27" s="71"/>
      <c r="P27" s="71"/>
    </row>
    <row r="28" spans="1:16" ht="12" customHeight="1" x14ac:dyDescent="0.2">
      <c r="A28" s="71"/>
      <c r="B28" s="38" t="s">
        <v>45</v>
      </c>
      <c r="C28" s="56" t="s">
        <v>57</v>
      </c>
      <c r="E28" s="71"/>
      <c r="F28" s="71"/>
      <c r="G28" s="71"/>
      <c r="H28" s="71"/>
      <c r="I28" s="71"/>
      <c r="J28" s="71"/>
      <c r="K28" s="71"/>
      <c r="L28" s="71"/>
      <c r="M28" s="71"/>
      <c r="N28" s="71"/>
      <c r="O28" s="71"/>
      <c r="P28" s="71"/>
    </row>
    <row r="29" spans="1:16" ht="7.5" customHeight="1" x14ac:dyDescent="0.2">
      <c r="A29" s="71"/>
      <c r="B29" s="71"/>
      <c r="C29" s="71"/>
      <c r="D29" s="71"/>
      <c r="E29" s="71"/>
      <c r="F29" s="71"/>
      <c r="G29" s="71"/>
      <c r="H29" s="71"/>
      <c r="I29" s="71"/>
      <c r="J29" s="71"/>
      <c r="K29" s="71"/>
      <c r="L29" s="71"/>
      <c r="M29" s="71"/>
      <c r="N29" s="71"/>
      <c r="O29" s="71"/>
      <c r="P29" s="71"/>
    </row>
    <row r="30" spans="1:16" x14ac:dyDescent="0.2">
      <c r="A30" s="71"/>
      <c r="B30" s="85" t="s">
        <v>23</v>
      </c>
      <c r="C30" s="85"/>
      <c r="D30" s="85"/>
      <c r="E30" s="62"/>
      <c r="F30" s="62"/>
      <c r="G30" s="62"/>
      <c r="H30" s="62"/>
      <c r="I30" s="62"/>
      <c r="J30" s="62"/>
      <c r="K30" s="62"/>
      <c r="L30" s="62"/>
      <c r="M30" s="62"/>
      <c r="N30" s="62"/>
      <c r="O30" s="85"/>
      <c r="P30" s="85"/>
    </row>
    <row r="31" spans="1:16" ht="3.75" customHeight="1" x14ac:dyDescent="0.2">
      <c r="A31" s="71"/>
      <c r="B31" s="85"/>
      <c r="C31" s="85"/>
      <c r="D31" s="85"/>
      <c r="E31" s="62"/>
      <c r="F31" s="62"/>
      <c r="G31" s="62"/>
      <c r="H31" s="62"/>
      <c r="I31" s="62"/>
      <c r="J31" s="62"/>
      <c r="K31" s="62"/>
      <c r="L31" s="62"/>
      <c r="M31" s="62"/>
      <c r="N31" s="62"/>
      <c r="O31" s="85"/>
      <c r="P31" s="85"/>
    </row>
    <row r="32" spans="1:16" x14ac:dyDescent="0.2">
      <c r="A32" s="71"/>
      <c r="B32" s="82" t="s">
        <v>367</v>
      </c>
      <c r="C32" s="83" t="s">
        <v>237</v>
      </c>
      <c r="D32" s="62"/>
      <c r="E32" s="62"/>
      <c r="F32" s="62"/>
      <c r="G32" s="62"/>
      <c r="H32" s="62"/>
      <c r="I32" s="62"/>
      <c r="J32" s="62"/>
      <c r="K32" s="62"/>
      <c r="L32" s="62"/>
      <c r="M32" s="62"/>
      <c r="N32" s="62"/>
      <c r="O32" s="83"/>
      <c r="P32" s="83"/>
    </row>
    <row r="33" spans="1:16" x14ac:dyDescent="0.2">
      <c r="A33" s="71"/>
      <c r="B33" s="86"/>
      <c r="C33" s="323" t="s">
        <v>387</v>
      </c>
      <c r="D33" s="263"/>
      <c r="E33" s="263"/>
      <c r="F33" s="263"/>
      <c r="G33" s="263"/>
      <c r="H33" s="263"/>
      <c r="I33" s="263"/>
      <c r="J33" s="263"/>
      <c r="K33" s="263"/>
      <c r="L33" s="263"/>
      <c r="M33" s="263"/>
      <c r="N33" s="263"/>
      <c r="O33" s="263"/>
      <c r="P33" s="263"/>
    </row>
    <row r="34" spans="1:16" x14ac:dyDescent="0.2">
      <c r="A34" s="71"/>
      <c r="B34" s="86"/>
      <c r="C34" s="263"/>
      <c r="D34" s="263"/>
      <c r="E34" s="263"/>
      <c r="F34" s="263"/>
      <c r="G34" s="263"/>
      <c r="H34" s="263"/>
      <c r="I34" s="263"/>
      <c r="J34" s="263"/>
      <c r="K34" s="263"/>
      <c r="L34" s="263"/>
      <c r="M34" s="263"/>
      <c r="N34" s="263"/>
      <c r="O34" s="263"/>
      <c r="P34" s="263"/>
    </row>
    <row r="35" spans="1:16" x14ac:dyDescent="0.2">
      <c r="A35" s="71"/>
      <c r="B35" s="82" t="s">
        <v>368</v>
      </c>
      <c r="C35" s="83" t="s">
        <v>58</v>
      </c>
      <c r="D35" s="62"/>
      <c r="E35" s="62"/>
      <c r="F35" s="62"/>
      <c r="G35" s="62"/>
      <c r="H35" s="62"/>
      <c r="I35" s="62"/>
      <c r="J35" s="62"/>
      <c r="K35" s="62"/>
      <c r="L35" s="62"/>
      <c r="M35" s="62"/>
      <c r="N35" s="62"/>
      <c r="O35" s="83"/>
      <c r="P35" s="83"/>
    </row>
    <row r="36" spans="1:16" x14ac:dyDescent="0.2">
      <c r="A36" s="71"/>
      <c r="B36" s="86"/>
      <c r="C36" s="263" t="s">
        <v>584</v>
      </c>
      <c r="D36" s="263"/>
      <c r="E36" s="263"/>
      <c r="F36" s="263"/>
      <c r="G36" s="263"/>
      <c r="H36" s="263"/>
      <c r="I36" s="263"/>
      <c r="J36" s="263"/>
      <c r="K36" s="263"/>
      <c r="L36" s="263"/>
      <c r="M36" s="263"/>
      <c r="N36" s="263"/>
      <c r="O36" s="263"/>
      <c r="P36" s="263"/>
    </row>
    <row r="37" spans="1:16" x14ac:dyDescent="0.2">
      <c r="A37" s="71"/>
      <c r="B37" s="86"/>
      <c r="C37" s="263"/>
      <c r="D37" s="263"/>
      <c r="E37" s="263"/>
      <c r="F37" s="263"/>
      <c r="G37" s="263"/>
      <c r="H37" s="263"/>
      <c r="I37" s="263"/>
      <c r="J37" s="263"/>
      <c r="K37" s="263"/>
      <c r="L37" s="263"/>
      <c r="M37" s="263"/>
      <c r="N37" s="263"/>
      <c r="O37" s="263"/>
      <c r="P37" s="263"/>
    </row>
    <row r="38" spans="1:16" ht="12" customHeight="1" x14ac:dyDescent="0.2">
      <c r="A38" s="71"/>
      <c r="B38" s="38" t="s">
        <v>55</v>
      </c>
      <c r="C38" s="56" t="s">
        <v>56</v>
      </c>
    </row>
    <row r="39" spans="1:16" ht="7.5" customHeight="1" x14ac:dyDescent="0.2">
      <c r="A39" s="71"/>
    </row>
    <row r="40" spans="1:16" ht="25.5" customHeight="1" x14ac:dyDescent="0.2">
      <c r="A40" s="71"/>
      <c r="B40" s="290" t="s">
        <v>238</v>
      </c>
      <c r="C40" s="290"/>
      <c r="D40" s="290"/>
      <c r="E40" s="290"/>
      <c r="F40" s="290"/>
      <c r="G40" s="290"/>
      <c r="H40" s="290"/>
      <c r="I40" s="290"/>
      <c r="J40" s="290"/>
      <c r="K40" s="290"/>
      <c r="L40" s="290"/>
      <c r="M40" s="290"/>
      <c r="N40" s="290"/>
      <c r="O40" s="290"/>
      <c r="P40" s="290"/>
    </row>
    <row r="41" spans="1:16" x14ac:dyDescent="0.2">
      <c r="A41" s="71"/>
      <c r="B41" s="88"/>
      <c r="C41" s="263" t="s">
        <v>388</v>
      </c>
      <c r="D41" s="263"/>
      <c r="E41" s="263"/>
      <c r="F41" s="263"/>
      <c r="G41" s="263"/>
      <c r="H41" s="263"/>
      <c r="I41" s="263"/>
      <c r="J41" s="263"/>
      <c r="K41" s="263"/>
      <c r="L41" s="263"/>
      <c r="M41" s="263"/>
      <c r="N41" s="263"/>
      <c r="O41" s="263"/>
      <c r="P41" s="263"/>
    </row>
    <row r="42" spans="1:16" ht="15" customHeight="1" x14ac:dyDescent="0.2">
      <c r="A42" s="71"/>
      <c r="C42" s="263"/>
      <c r="D42" s="263"/>
      <c r="E42" s="263"/>
      <c r="F42" s="263"/>
      <c r="G42" s="263"/>
      <c r="H42" s="263"/>
      <c r="I42" s="263"/>
      <c r="J42" s="263"/>
      <c r="K42" s="263"/>
      <c r="L42" s="263"/>
      <c r="M42" s="263"/>
      <c r="N42" s="263"/>
      <c r="O42" s="263"/>
      <c r="P42" s="263"/>
    </row>
    <row r="43" spans="1:16" ht="12" customHeight="1" x14ac:dyDescent="0.2">
      <c r="B43" s="38" t="s">
        <v>46</v>
      </c>
      <c r="C43" s="56" t="s">
        <v>59</v>
      </c>
    </row>
    <row r="44" spans="1:16" ht="7.5" customHeight="1" x14ac:dyDescent="0.2"/>
    <row r="45" spans="1:16" ht="13.5" customHeight="1" x14ac:dyDescent="0.2">
      <c r="A45" s="38"/>
      <c r="B45" s="89" t="s">
        <v>23</v>
      </c>
      <c r="C45" s="83"/>
      <c r="D45" s="83"/>
      <c r="E45" s="62"/>
      <c r="F45" s="62"/>
      <c r="G45" s="62"/>
      <c r="H45" s="62"/>
      <c r="I45" s="62"/>
      <c r="J45" s="62"/>
      <c r="K45" s="62"/>
      <c r="L45" s="62"/>
      <c r="M45" s="62"/>
      <c r="N45" s="62"/>
      <c r="O45" s="83"/>
      <c r="P45" s="83"/>
    </row>
    <row r="46" spans="1:16" ht="4.5" customHeight="1" x14ac:dyDescent="0.2">
      <c r="A46" s="38"/>
      <c r="B46" s="89"/>
      <c r="C46" s="83"/>
      <c r="D46" s="83"/>
      <c r="E46" s="62"/>
      <c r="F46" s="62"/>
      <c r="G46" s="62"/>
      <c r="H46" s="62"/>
      <c r="I46" s="62"/>
      <c r="J46" s="62"/>
      <c r="K46" s="62"/>
      <c r="L46" s="62"/>
      <c r="M46" s="62"/>
      <c r="N46" s="62"/>
      <c r="O46" s="83"/>
      <c r="P46" s="83"/>
    </row>
    <row r="47" spans="1:16" ht="13.5" customHeight="1" x14ac:dyDescent="0.2">
      <c r="B47" s="82" t="s">
        <v>367</v>
      </c>
      <c r="C47" s="83" t="s">
        <v>60</v>
      </c>
      <c r="D47" s="83"/>
      <c r="E47" s="62"/>
      <c r="F47" s="62"/>
      <c r="G47" s="62"/>
      <c r="H47" s="62"/>
      <c r="I47" s="62"/>
      <c r="J47" s="62"/>
      <c r="K47" s="62"/>
      <c r="L47" s="62"/>
      <c r="M47" s="62"/>
      <c r="N47" s="62"/>
      <c r="O47" s="83"/>
      <c r="P47" s="83"/>
    </row>
    <row r="48" spans="1:16" ht="13.5" customHeight="1" x14ac:dyDescent="0.2">
      <c r="B48" s="86"/>
      <c r="C48" s="323" t="s">
        <v>389</v>
      </c>
      <c r="D48" s="263"/>
      <c r="E48" s="263"/>
      <c r="F48" s="263"/>
      <c r="G48" s="263"/>
      <c r="H48" s="263"/>
      <c r="I48" s="263"/>
      <c r="J48" s="263"/>
      <c r="K48" s="263"/>
      <c r="L48" s="263"/>
      <c r="M48" s="263"/>
      <c r="N48" s="263"/>
      <c r="O48" s="263"/>
      <c r="P48" s="263"/>
    </row>
    <row r="49" spans="2:16" ht="13.5" customHeight="1" x14ac:dyDescent="0.2">
      <c r="B49" s="86"/>
      <c r="C49" s="263"/>
      <c r="D49" s="263"/>
      <c r="E49" s="263"/>
      <c r="F49" s="263"/>
      <c r="G49" s="263"/>
      <c r="H49" s="263"/>
      <c r="I49" s="263"/>
      <c r="J49" s="263"/>
      <c r="K49" s="263"/>
      <c r="L49" s="263"/>
      <c r="M49" s="263"/>
      <c r="N49" s="263"/>
      <c r="O49" s="263"/>
      <c r="P49" s="263"/>
    </row>
    <row r="50" spans="2:16" ht="13.5" customHeight="1" x14ac:dyDescent="0.2">
      <c r="B50" s="82" t="s">
        <v>368</v>
      </c>
      <c r="C50" s="83" t="s">
        <v>61</v>
      </c>
      <c r="D50" s="83"/>
      <c r="E50" s="62"/>
      <c r="F50" s="62"/>
      <c r="G50" s="62"/>
      <c r="H50" s="62"/>
      <c r="I50" s="62"/>
      <c r="J50" s="62"/>
      <c r="K50" s="62"/>
      <c r="L50" s="62"/>
      <c r="M50" s="62"/>
      <c r="N50" s="62"/>
      <c r="O50" s="83"/>
      <c r="P50" s="83"/>
    </row>
    <row r="51" spans="2:16" ht="13.5" customHeight="1" x14ac:dyDescent="0.2">
      <c r="B51" s="86"/>
      <c r="C51" s="50" t="s">
        <v>390</v>
      </c>
      <c r="D51" s="36"/>
      <c r="O51" s="36"/>
      <c r="P51" s="36"/>
    </row>
    <row r="52" spans="2:16" ht="13.5" customHeight="1" x14ac:dyDescent="0.2">
      <c r="B52" s="82" t="s">
        <v>369</v>
      </c>
      <c r="C52" s="83" t="s">
        <v>62</v>
      </c>
      <c r="D52" s="83"/>
      <c r="E52" s="62"/>
      <c r="F52" s="62"/>
      <c r="G52" s="62"/>
      <c r="H52" s="62"/>
      <c r="I52" s="62"/>
      <c r="J52" s="62"/>
      <c r="K52" s="62"/>
      <c r="L52" s="62"/>
      <c r="M52" s="62"/>
      <c r="N52" s="62"/>
      <c r="O52" s="83"/>
      <c r="P52" s="83"/>
    </row>
    <row r="53" spans="2:16" ht="13.5" customHeight="1" x14ac:dyDescent="0.2">
      <c r="B53" s="86"/>
      <c r="C53" s="50" t="s">
        <v>593</v>
      </c>
      <c r="D53" s="36"/>
      <c r="O53" s="36"/>
      <c r="P53" s="36"/>
    </row>
    <row r="54" spans="2:16" ht="13.5" customHeight="1" x14ac:dyDescent="0.2">
      <c r="B54" s="82" t="s">
        <v>371</v>
      </c>
      <c r="C54" s="83" t="s">
        <v>63</v>
      </c>
      <c r="D54" s="83"/>
      <c r="E54" s="62"/>
      <c r="F54" s="62"/>
      <c r="G54" s="62"/>
      <c r="H54" s="62"/>
      <c r="I54" s="62"/>
      <c r="J54" s="62"/>
      <c r="K54" s="62"/>
      <c r="L54" s="62"/>
      <c r="M54" s="62"/>
      <c r="N54" s="62"/>
      <c r="O54" s="83"/>
      <c r="P54" s="83"/>
    </row>
    <row r="55" spans="2:16" ht="13.5" customHeight="1" x14ac:dyDescent="0.2">
      <c r="B55" s="86"/>
      <c r="C55" s="323" t="s">
        <v>391</v>
      </c>
      <c r="D55" s="263"/>
      <c r="E55" s="263"/>
      <c r="F55" s="263"/>
      <c r="G55" s="263"/>
      <c r="H55" s="263"/>
      <c r="I55" s="263"/>
      <c r="J55" s="263"/>
      <c r="K55" s="263"/>
      <c r="L55" s="263"/>
      <c r="M55" s="263"/>
      <c r="N55" s="263"/>
      <c r="O55" s="263"/>
      <c r="P55" s="263"/>
    </row>
    <row r="56" spans="2:16" ht="13.5" customHeight="1" x14ac:dyDescent="0.2">
      <c r="B56" s="86"/>
      <c r="C56" s="263"/>
      <c r="D56" s="263"/>
      <c r="E56" s="263"/>
      <c r="F56" s="263"/>
      <c r="G56" s="263"/>
      <c r="H56" s="263"/>
      <c r="I56" s="263"/>
      <c r="J56" s="263"/>
      <c r="K56" s="263"/>
      <c r="L56" s="263"/>
      <c r="M56" s="263"/>
      <c r="N56" s="263"/>
      <c r="O56" s="263"/>
      <c r="P56" s="263"/>
    </row>
    <row r="57" spans="2:16" ht="13.5" customHeight="1" x14ac:dyDescent="0.2">
      <c r="B57" s="82" t="s">
        <v>372</v>
      </c>
      <c r="C57" s="83" t="s">
        <v>64</v>
      </c>
      <c r="D57" s="83"/>
      <c r="E57" s="62"/>
      <c r="F57" s="62"/>
      <c r="G57" s="62"/>
      <c r="H57" s="62"/>
      <c r="I57" s="62"/>
      <c r="J57" s="62"/>
      <c r="K57" s="62"/>
      <c r="L57" s="62"/>
      <c r="M57" s="62"/>
      <c r="N57" s="62"/>
      <c r="O57" s="83"/>
      <c r="P57" s="83"/>
    </row>
    <row r="58" spans="2:16" ht="13.5" customHeight="1" x14ac:dyDescent="0.2">
      <c r="B58" s="86"/>
      <c r="C58" s="34" t="s">
        <v>392</v>
      </c>
      <c r="D58" s="36"/>
      <c r="O58" s="36"/>
      <c r="P58" s="36"/>
    </row>
    <row r="59" spans="2:16" ht="13.5" customHeight="1" x14ac:dyDescent="0.2">
      <c r="B59" s="86"/>
      <c r="D59" s="34" t="s">
        <v>393</v>
      </c>
      <c r="O59" s="36"/>
      <c r="P59" s="36"/>
    </row>
    <row r="60" spans="2:16" ht="13.5" customHeight="1" x14ac:dyDescent="0.2">
      <c r="B60" s="86"/>
      <c r="D60" s="34" t="s">
        <v>394</v>
      </c>
      <c r="O60" s="36"/>
      <c r="P60" s="36"/>
    </row>
    <row r="61" spans="2:16" ht="13.5" customHeight="1" x14ac:dyDescent="0.2">
      <c r="B61" s="86"/>
      <c r="D61" s="34" t="s">
        <v>601</v>
      </c>
      <c r="O61" s="36"/>
      <c r="P61" s="36"/>
    </row>
    <row r="62" spans="2:16" ht="13.5" customHeight="1" x14ac:dyDescent="0.2">
      <c r="B62" s="86"/>
      <c r="D62" s="34" t="s">
        <v>395</v>
      </c>
      <c r="O62" s="36"/>
      <c r="P62" s="36"/>
    </row>
    <row r="63" spans="2:16" ht="13.5" customHeight="1" x14ac:dyDescent="0.2">
      <c r="B63" s="86"/>
      <c r="D63" s="34" t="s">
        <v>396</v>
      </c>
      <c r="O63" s="36"/>
      <c r="P63" s="36"/>
    </row>
    <row r="64" spans="2:16" ht="13.5" customHeight="1" x14ac:dyDescent="0.2">
      <c r="B64" s="86"/>
      <c r="D64" s="34" t="s">
        <v>397</v>
      </c>
      <c r="O64" s="36"/>
      <c r="P64" s="36"/>
    </row>
    <row r="65" spans="2:16" ht="13.5" customHeight="1" x14ac:dyDescent="0.2">
      <c r="B65" s="86"/>
      <c r="D65" s="34" t="s">
        <v>398</v>
      </c>
      <c r="O65" s="36"/>
      <c r="P65" s="36"/>
    </row>
    <row r="66" spans="2:16" ht="13.5" customHeight="1" x14ac:dyDescent="0.2">
      <c r="B66" s="86"/>
      <c r="D66" s="34" t="s">
        <v>399</v>
      </c>
      <c r="O66" s="36"/>
      <c r="P66" s="36"/>
    </row>
    <row r="67" spans="2:16" ht="13.5" customHeight="1" x14ac:dyDescent="0.2">
      <c r="B67" s="86"/>
      <c r="C67" s="36"/>
      <c r="D67" s="36"/>
      <c r="O67" s="36"/>
      <c r="P67" s="36"/>
    </row>
    <row r="68" spans="2:16" ht="13.5" customHeight="1" x14ac:dyDescent="0.2">
      <c r="B68" s="82" t="s">
        <v>373</v>
      </c>
      <c r="C68" s="83" t="s">
        <v>65</v>
      </c>
      <c r="D68" s="83"/>
      <c r="E68" s="62"/>
      <c r="F68" s="62"/>
      <c r="G68" s="62"/>
      <c r="H68" s="62"/>
      <c r="I68" s="62"/>
      <c r="J68" s="62"/>
      <c r="K68" s="62"/>
      <c r="L68" s="62"/>
      <c r="M68" s="62"/>
      <c r="N68" s="62"/>
      <c r="O68" s="83"/>
      <c r="P68" s="83"/>
    </row>
    <row r="69" spans="2:16" ht="13.5" customHeight="1" x14ac:dyDescent="0.2">
      <c r="B69" s="86"/>
      <c r="C69" s="34" t="s">
        <v>400</v>
      </c>
      <c r="D69" s="36"/>
      <c r="O69" s="36"/>
      <c r="P69" s="36"/>
    </row>
    <row r="70" spans="2:16" ht="13.5" customHeight="1" x14ac:dyDescent="0.2">
      <c r="B70" s="86"/>
      <c r="D70" s="36"/>
      <c r="O70" s="36"/>
      <c r="P70" s="36"/>
    </row>
    <row r="71" spans="2:16" ht="13.5" customHeight="1" x14ac:dyDescent="0.2">
      <c r="B71" s="86"/>
      <c r="D71" s="34" t="s">
        <v>401</v>
      </c>
      <c r="O71" s="36"/>
      <c r="P71" s="36"/>
    </row>
    <row r="72" spans="2:16" ht="13.5" customHeight="1" x14ac:dyDescent="0.2">
      <c r="B72" s="86"/>
      <c r="D72" s="34" t="s">
        <v>402</v>
      </c>
      <c r="O72" s="36"/>
      <c r="P72" s="36"/>
    </row>
    <row r="73" spans="2:16" ht="13.5" customHeight="1" x14ac:dyDescent="0.2">
      <c r="B73" s="86"/>
      <c r="D73" s="34" t="s">
        <v>403</v>
      </c>
      <c r="O73" s="36"/>
      <c r="P73" s="36"/>
    </row>
    <row r="74" spans="2:16" ht="13.5" customHeight="1" x14ac:dyDescent="0.2">
      <c r="B74" s="86"/>
      <c r="D74" s="34" t="s">
        <v>404</v>
      </c>
      <c r="O74" s="36"/>
      <c r="P74" s="36"/>
    </row>
    <row r="75" spans="2:16" ht="13.5" customHeight="1" x14ac:dyDescent="0.2">
      <c r="B75" s="86"/>
      <c r="D75" s="34" t="s">
        <v>405</v>
      </c>
      <c r="O75" s="36"/>
      <c r="P75" s="36"/>
    </row>
    <row r="76" spans="2:16" ht="13.5" customHeight="1" x14ac:dyDescent="0.2">
      <c r="B76" s="86"/>
      <c r="D76" s="34" t="s">
        <v>406</v>
      </c>
      <c r="O76" s="36"/>
      <c r="P76" s="36"/>
    </row>
    <row r="77" spans="2:16" ht="13.5" customHeight="1" x14ac:dyDescent="0.2">
      <c r="B77" s="86"/>
      <c r="D77" s="34" t="s">
        <v>407</v>
      </c>
      <c r="O77" s="36"/>
      <c r="P77" s="36"/>
    </row>
    <row r="78" spans="2:16" ht="13.5" customHeight="1" x14ac:dyDescent="0.2">
      <c r="B78" s="86"/>
      <c r="D78" s="34" t="s">
        <v>408</v>
      </c>
      <c r="O78" s="36"/>
      <c r="P78" s="36"/>
    </row>
    <row r="79" spans="2:16" ht="13.5" customHeight="1" x14ac:dyDescent="0.2">
      <c r="B79" s="86"/>
      <c r="D79" s="34" t="s">
        <v>409</v>
      </c>
      <c r="O79" s="36"/>
      <c r="P79" s="36"/>
    </row>
    <row r="80" spans="2:16" ht="13.5" customHeight="1" x14ac:dyDescent="0.2">
      <c r="B80" s="86"/>
      <c r="D80" s="34" t="s">
        <v>410</v>
      </c>
      <c r="O80" s="36"/>
      <c r="P80" s="36"/>
    </row>
    <row r="81" spans="2:16" ht="13.5" customHeight="1" x14ac:dyDescent="0.2">
      <c r="B81" s="86"/>
      <c r="D81" s="34" t="s">
        <v>411</v>
      </c>
      <c r="O81" s="36"/>
      <c r="P81" s="36"/>
    </row>
    <row r="82" spans="2:16" ht="13.5" customHeight="1" x14ac:dyDescent="0.2">
      <c r="B82" s="86"/>
      <c r="D82" s="34" t="s">
        <v>412</v>
      </c>
      <c r="O82" s="36"/>
      <c r="P82" s="36"/>
    </row>
    <row r="83" spans="2:16" ht="13.5" customHeight="1" x14ac:dyDescent="0.2">
      <c r="B83" s="86"/>
      <c r="D83" s="34" t="s">
        <v>413</v>
      </c>
      <c r="O83" s="36"/>
      <c r="P83" s="36"/>
    </row>
    <row r="84" spans="2:16" ht="13.5" customHeight="1" x14ac:dyDescent="0.2">
      <c r="B84" s="86"/>
      <c r="D84" s="34" t="s">
        <v>414</v>
      </c>
      <c r="O84" s="36"/>
      <c r="P84" s="36"/>
    </row>
    <row r="85" spans="2:16" ht="13.5" customHeight="1" x14ac:dyDescent="0.2">
      <c r="B85" s="86"/>
      <c r="D85" s="34" t="s">
        <v>415</v>
      </c>
      <c r="O85" s="36"/>
      <c r="P85" s="36"/>
    </row>
    <row r="86" spans="2:16" ht="13.5" customHeight="1" x14ac:dyDescent="0.2">
      <c r="B86" s="86"/>
      <c r="D86" s="36"/>
      <c r="O86" s="36"/>
      <c r="P86" s="36"/>
    </row>
    <row r="87" spans="2:16" ht="13.5" customHeight="1" x14ac:dyDescent="0.2">
      <c r="B87" s="82" t="s">
        <v>374</v>
      </c>
      <c r="C87" s="83" t="s">
        <v>239</v>
      </c>
      <c r="D87" s="83"/>
      <c r="E87" s="62"/>
      <c r="F87" s="62"/>
      <c r="G87" s="62"/>
      <c r="H87" s="62"/>
      <c r="I87" s="62"/>
      <c r="J87" s="62"/>
      <c r="K87" s="62"/>
      <c r="L87" s="62"/>
      <c r="M87" s="62"/>
      <c r="N87" s="62"/>
      <c r="O87" s="83"/>
      <c r="P87" s="83"/>
    </row>
    <row r="88" spans="2:16" ht="13.5" customHeight="1" x14ac:dyDescent="0.2">
      <c r="B88" s="86"/>
      <c r="C88" s="34" t="s">
        <v>416</v>
      </c>
      <c r="D88" s="36"/>
      <c r="O88" s="36"/>
      <c r="P88" s="36"/>
    </row>
    <row r="89" spans="2:16" ht="13.5" customHeight="1" x14ac:dyDescent="0.2">
      <c r="B89" s="86"/>
      <c r="D89" s="36"/>
      <c r="O89" s="36"/>
      <c r="P89" s="36"/>
    </row>
    <row r="90" spans="2:16" ht="12" customHeight="1" x14ac:dyDescent="0.2">
      <c r="B90" s="38" t="s">
        <v>54</v>
      </c>
      <c r="C90" s="56" t="s">
        <v>66</v>
      </c>
    </row>
    <row r="91" spans="2:16" ht="7.5" customHeight="1" x14ac:dyDescent="0.2"/>
    <row r="92" spans="2:16" ht="12" customHeight="1" x14ac:dyDescent="0.2">
      <c r="B92" s="89" t="s">
        <v>23</v>
      </c>
      <c r="C92" s="83"/>
      <c r="D92" s="83"/>
      <c r="E92" s="62"/>
      <c r="F92" s="62"/>
      <c r="G92" s="62"/>
      <c r="H92" s="62"/>
      <c r="I92" s="62"/>
      <c r="J92" s="62"/>
      <c r="K92" s="62"/>
      <c r="L92" s="62"/>
      <c r="M92" s="62"/>
      <c r="N92" s="62"/>
      <c r="O92" s="83"/>
      <c r="P92" s="83"/>
    </row>
    <row r="93" spans="2:16" ht="6.75" customHeight="1" x14ac:dyDescent="0.2">
      <c r="B93" s="62"/>
      <c r="C93" s="62"/>
      <c r="D93" s="62"/>
      <c r="E93" s="83"/>
      <c r="F93" s="83"/>
      <c r="G93" s="83"/>
      <c r="H93" s="83"/>
      <c r="I93" s="83"/>
      <c r="J93" s="83"/>
      <c r="K93" s="83"/>
      <c r="L93" s="83"/>
      <c r="M93" s="83"/>
      <c r="N93" s="83"/>
      <c r="O93" s="62"/>
      <c r="P93" s="62"/>
    </row>
    <row r="94" spans="2:16" ht="12" customHeight="1" x14ac:dyDescent="0.2">
      <c r="B94" s="82" t="s">
        <v>367</v>
      </c>
      <c r="C94" s="83" t="s">
        <v>67</v>
      </c>
      <c r="D94" s="62"/>
      <c r="E94" s="62"/>
      <c r="F94" s="62"/>
      <c r="G94" s="62"/>
      <c r="H94" s="62"/>
      <c r="I94" s="62"/>
      <c r="J94" s="62"/>
      <c r="K94" s="62"/>
      <c r="L94" s="62"/>
      <c r="M94" s="62"/>
      <c r="N94" s="62"/>
      <c r="O94" s="83"/>
      <c r="P94" s="83"/>
    </row>
    <row r="95" spans="2:16" ht="12" customHeight="1" x14ac:dyDescent="0.2">
      <c r="B95" s="90" t="s">
        <v>368</v>
      </c>
      <c r="C95" s="324" t="s">
        <v>68</v>
      </c>
      <c r="D95" s="324"/>
      <c r="E95" s="324"/>
      <c r="F95" s="324"/>
      <c r="G95" s="324"/>
      <c r="H95" s="324"/>
      <c r="I95" s="324"/>
      <c r="J95" s="324"/>
      <c r="K95" s="324"/>
      <c r="L95" s="324"/>
      <c r="M95" s="324"/>
      <c r="N95" s="324"/>
      <c r="O95" s="324"/>
      <c r="P95" s="324"/>
    </row>
    <row r="96" spans="2:16" ht="12" customHeight="1" x14ac:dyDescent="0.2">
      <c r="B96" s="91"/>
      <c r="C96" s="324"/>
      <c r="D96" s="324"/>
      <c r="E96" s="324"/>
      <c r="F96" s="324"/>
      <c r="G96" s="324"/>
      <c r="H96" s="324"/>
      <c r="I96" s="324"/>
      <c r="J96" s="324"/>
      <c r="K96" s="324"/>
      <c r="L96" s="324"/>
      <c r="M96" s="324"/>
      <c r="N96" s="324"/>
      <c r="O96" s="324"/>
      <c r="P96" s="324"/>
    </row>
    <row r="97" spans="2:16" ht="12" customHeight="1" x14ac:dyDescent="0.2">
      <c r="B97" s="91"/>
      <c r="C97" s="324"/>
      <c r="D97" s="324"/>
      <c r="E97" s="324"/>
      <c r="F97" s="324"/>
      <c r="G97" s="324"/>
      <c r="H97" s="324"/>
      <c r="I97" s="324"/>
      <c r="J97" s="324"/>
      <c r="K97" s="324"/>
      <c r="L97" s="324"/>
      <c r="M97" s="324"/>
      <c r="N97" s="324"/>
      <c r="O97" s="324"/>
      <c r="P97" s="324"/>
    </row>
    <row r="98" spans="2:16" ht="12" customHeight="1" x14ac:dyDescent="0.2">
      <c r="B98" s="82" t="s">
        <v>369</v>
      </c>
      <c r="C98" s="92" t="s">
        <v>240</v>
      </c>
      <c r="D98" s="84"/>
      <c r="E98" s="84"/>
      <c r="F98" s="84"/>
      <c r="G98" s="84"/>
      <c r="H98" s="84"/>
      <c r="I98" s="84"/>
      <c r="J98" s="84"/>
      <c r="K98" s="84"/>
      <c r="L98" s="84"/>
      <c r="M98" s="84"/>
      <c r="N98" s="84"/>
      <c r="O98" s="92"/>
      <c r="P98" s="92"/>
    </row>
    <row r="99" spans="2:16" ht="11.25" customHeight="1" x14ac:dyDescent="0.2">
      <c r="B99" s="93" t="s">
        <v>371</v>
      </c>
      <c r="C99" s="319" t="s">
        <v>241</v>
      </c>
      <c r="D99" s="319"/>
      <c r="E99" s="319"/>
      <c r="F99" s="319"/>
      <c r="G99" s="319"/>
      <c r="H99" s="319"/>
      <c r="I99" s="319"/>
      <c r="J99" s="319"/>
      <c r="K99" s="319"/>
      <c r="L99" s="319"/>
      <c r="M99" s="319"/>
      <c r="N99" s="319"/>
      <c r="O99" s="319"/>
      <c r="P99" s="319"/>
    </row>
    <row r="100" spans="2:16" ht="11.25" customHeight="1" x14ac:dyDescent="0.2">
      <c r="B100" s="91"/>
      <c r="C100" s="319"/>
      <c r="D100" s="319"/>
      <c r="E100" s="319"/>
      <c r="F100" s="319"/>
      <c r="G100" s="319"/>
      <c r="H100" s="319"/>
      <c r="I100" s="319"/>
      <c r="J100" s="319"/>
      <c r="K100" s="319"/>
      <c r="L100" s="319"/>
      <c r="M100" s="319"/>
      <c r="N100" s="319"/>
      <c r="O100" s="319"/>
      <c r="P100" s="319"/>
    </row>
    <row r="101" spans="2:16" ht="12" customHeight="1" x14ac:dyDescent="0.2">
      <c r="B101" s="82" t="s">
        <v>372</v>
      </c>
      <c r="C101" s="281" t="s">
        <v>242</v>
      </c>
      <c r="D101" s="281"/>
      <c r="E101" s="281"/>
      <c r="F101" s="281"/>
      <c r="G101" s="281"/>
      <c r="H101" s="281"/>
      <c r="I101" s="281"/>
      <c r="J101" s="281"/>
      <c r="K101" s="281"/>
      <c r="L101" s="281"/>
      <c r="M101" s="281"/>
      <c r="N101" s="281"/>
      <c r="O101" s="281"/>
      <c r="P101" s="281"/>
    </row>
    <row r="102" spans="2:16" ht="12" customHeight="1" x14ac:dyDescent="0.2">
      <c r="B102" s="83"/>
      <c r="C102" s="85" t="s">
        <v>24</v>
      </c>
      <c r="D102" s="95"/>
      <c r="E102" s="95"/>
      <c r="F102" s="95"/>
      <c r="G102" s="95"/>
      <c r="H102" s="95"/>
      <c r="I102" s="95"/>
      <c r="J102" s="95"/>
      <c r="K102" s="95"/>
      <c r="L102" s="95"/>
      <c r="M102" s="95"/>
      <c r="N102" s="85"/>
      <c r="O102" s="85"/>
      <c r="P102" s="83"/>
    </row>
    <row r="103" spans="2:16" ht="12" customHeight="1" x14ac:dyDescent="0.2">
      <c r="B103" s="83"/>
      <c r="C103" s="85" t="s">
        <v>25</v>
      </c>
      <c r="D103" s="85"/>
      <c r="E103" s="85"/>
      <c r="F103" s="85"/>
      <c r="G103" s="85"/>
      <c r="H103" s="85"/>
      <c r="I103" s="85"/>
      <c r="J103" s="85"/>
      <c r="K103" s="85"/>
      <c r="L103" s="85"/>
      <c r="M103" s="85"/>
      <c r="N103" s="85"/>
      <c r="O103" s="85"/>
      <c r="P103" s="83"/>
    </row>
    <row r="104" spans="2:16" ht="12" customHeight="1" x14ac:dyDescent="0.2">
      <c r="B104" s="83"/>
      <c r="C104" s="92" t="s">
        <v>512</v>
      </c>
      <c r="D104" s="85"/>
      <c r="E104" s="85"/>
      <c r="F104" s="85"/>
      <c r="G104" s="85"/>
      <c r="H104" s="85"/>
      <c r="I104" s="85"/>
      <c r="J104" s="85"/>
      <c r="K104" s="85"/>
      <c r="L104" s="85"/>
      <c r="M104" s="85"/>
      <c r="N104" s="92"/>
      <c r="O104" s="92"/>
      <c r="P104" s="83"/>
    </row>
    <row r="105" spans="2:16" ht="21.75" customHeight="1" x14ac:dyDescent="0.2">
      <c r="B105" s="83"/>
      <c r="C105" s="319" t="s">
        <v>186</v>
      </c>
      <c r="D105" s="319"/>
      <c r="E105" s="319"/>
      <c r="F105" s="319"/>
      <c r="G105" s="319"/>
      <c r="H105" s="319"/>
      <c r="I105" s="319"/>
      <c r="J105" s="319"/>
      <c r="K105" s="319"/>
      <c r="L105" s="319"/>
      <c r="M105" s="319"/>
      <c r="N105" s="319"/>
      <c r="O105" s="319"/>
      <c r="P105" s="319"/>
    </row>
    <row r="106" spans="2:16" x14ac:dyDescent="0.2">
      <c r="B106" s="36"/>
      <c r="C106" s="263" t="s">
        <v>417</v>
      </c>
      <c r="D106" s="263"/>
      <c r="E106" s="263"/>
      <c r="F106" s="263"/>
      <c r="G106" s="263"/>
      <c r="H106" s="263"/>
      <c r="I106" s="263"/>
      <c r="J106" s="263"/>
      <c r="K106" s="263"/>
      <c r="L106" s="263"/>
      <c r="M106" s="263"/>
      <c r="N106" s="263"/>
      <c r="O106" s="263"/>
      <c r="P106" s="263"/>
    </row>
    <row r="107" spans="2:16" x14ac:dyDescent="0.2">
      <c r="B107" s="36"/>
      <c r="C107" s="263"/>
      <c r="D107" s="263"/>
      <c r="E107" s="263"/>
      <c r="F107" s="263"/>
      <c r="G107" s="263"/>
      <c r="H107" s="263"/>
      <c r="I107" s="263"/>
      <c r="J107" s="263"/>
      <c r="K107" s="263"/>
      <c r="L107" s="263"/>
      <c r="M107" s="263"/>
      <c r="N107" s="263"/>
      <c r="O107" s="263"/>
      <c r="P107" s="263"/>
    </row>
    <row r="108" spans="2:16" x14ac:dyDescent="0.2">
      <c r="B108" s="36"/>
      <c r="C108" s="263" t="s">
        <v>418</v>
      </c>
      <c r="D108" s="263"/>
      <c r="E108" s="263"/>
      <c r="F108" s="263"/>
      <c r="G108" s="263"/>
      <c r="H108" s="263"/>
      <c r="I108" s="263"/>
      <c r="J108" s="263"/>
      <c r="K108" s="263"/>
      <c r="L108" s="263"/>
      <c r="M108" s="263"/>
      <c r="N108" s="263"/>
      <c r="O108" s="263"/>
      <c r="P108" s="263"/>
    </row>
    <row r="109" spans="2:16" x14ac:dyDescent="0.2">
      <c r="B109" s="36"/>
      <c r="C109" s="263"/>
      <c r="D109" s="263"/>
      <c r="E109" s="263"/>
      <c r="F109" s="263"/>
      <c r="G109" s="263"/>
      <c r="H109" s="263"/>
      <c r="I109" s="263"/>
      <c r="J109" s="263"/>
      <c r="K109" s="263"/>
      <c r="L109" s="263"/>
      <c r="M109" s="263"/>
      <c r="N109" s="263"/>
      <c r="O109" s="263"/>
      <c r="P109" s="263"/>
    </row>
    <row r="110" spans="2:16" x14ac:dyDescent="0.2">
      <c r="B110" s="36"/>
      <c r="C110" s="36"/>
      <c r="D110" s="96"/>
      <c r="E110" s="96"/>
      <c r="F110" s="96"/>
      <c r="G110" s="96"/>
      <c r="H110" s="96"/>
      <c r="I110" s="96"/>
      <c r="J110" s="96"/>
      <c r="K110" s="96"/>
      <c r="L110" s="96"/>
      <c r="M110" s="96"/>
      <c r="N110" s="96"/>
      <c r="O110" s="96"/>
      <c r="P110" s="96"/>
    </row>
    <row r="111" spans="2:16" x14ac:dyDescent="0.2">
      <c r="B111" s="36"/>
      <c r="C111" s="263" t="s">
        <v>419</v>
      </c>
      <c r="D111" s="263"/>
      <c r="E111" s="263"/>
      <c r="F111" s="263"/>
      <c r="G111" s="263"/>
      <c r="H111" s="263"/>
      <c r="I111" s="263"/>
      <c r="J111" s="263"/>
      <c r="K111" s="263"/>
      <c r="L111" s="263"/>
      <c r="M111" s="263"/>
      <c r="N111" s="263"/>
      <c r="O111" s="263"/>
      <c r="P111" s="263"/>
    </row>
    <row r="112" spans="2:16" x14ac:dyDescent="0.2">
      <c r="B112" s="36"/>
      <c r="C112" s="263"/>
      <c r="D112" s="263"/>
      <c r="E112" s="263"/>
      <c r="F112" s="263"/>
      <c r="G112" s="263"/>
      <c r="H112" s="263"/>
      <c r="I112" s="263"/>
      <c r="J112" s="263"/>
      <c r="K112" s="263"/>
      <c r="L112" s="263"/>
      <c r="M112" s="263"/>
      <c r="N112" s="263"/>
      <c r="O112" s="263"/>
      <c r="P112" s="263"/>
    </row>
    <row r="113" spans="2:16" ht="12" customHeight="1" x14ac:dyDescent="0.2">
      <c r="B113" s="38" t="s">
        <v>53</v>
      </c>
      <c r="C113" s="56" t="s">
        <v>69</v>
      </c>
    </row>
    <row r="114" spans="2:16" ht="7.5" customHeight="1" x14ac:dyDescent="0.2">
      <c r="B114" s="38"/>
      <c r="C114" s="56"/>
    </row>
    <row r="115" spans="2:16" ht="12" customHeight="1" x14ac:dyDescent="0.2">
      <c r="B115" s="290" t="s">
        <v>379</v>
      </c>
      <c r="C115" s="290"/>
      <c r="D115" s="290"/>
      <c r="E115" s="290"/>
      <c r="F115" s="290"/>
      <c r="G115" s="290"/>
      <c r="H115" s="290"/>
      <c r="I115" s="290"/>
      <c r="J115" s="290"/>
      <c r="K115" s="290"/>
      <c r="L115" s="290"/>
      <c r="M115" s="290"/>
      <c r="N115" s="290"/>
      <c r="O115" s="290"/>
      <c r="P115" s="290"/>
    </row>
    <row r="116" spans="2:16" ht="4.5" customHeight="1" x14ac:dyDescent="0.2">
      <c r="B116" s="87"/>
      <c r="C116" s="87"/>
      <c r="D116" s="87"/>
      <c r="E116" s="87"/>
      <c r="F116" s="87"/>
      <c r="G116" s="87"/>
      <c r="H116" s="87"/>
      <c r="I116" s="87"/>
      <c r="J116" s="87"/>
      <c r="K116" s="87"/>
      <c r="L116" s="87"/>
      <c r="M116" s="87"/>
      <c r="N116" s="87"/>
      <c r="O116" s="87"/>
      <c r="P116" s="87"/>
    </row>
    <row r="117" spans="2:16" ht="12" customHeight="1" x14ac:dyDescent="0.2">
      <c r="B117" s="290" t="s">
        <v>338</v>
      </c>
      <c r="C117" s="290"/>
      <c r="D117" s="290"/>
      <c r="E117" s="290"/>
      <c r="F117" s="290"/>
      <c r="G117" s="290"/>
      <c r="H117" s="290"/>
      <c r="I117" s="290"/>
      <c r="J117" s="290"/>
      <c r="K117" s="290"/>
      <c r="L117" s="290"/>
      <c r="M117" s="290"/>
      <c r="N117" s="290"/>
      <c r="O117" s="290"/>
      <c r="P117" s="290"/>
    </row>
    <row r="118" spans="2:16" ht="4.5" customHeight="1" x14ac:dyDescent="0.2">
      <c r="B118" s="87"/>
      <c r="C118" s="87"/>
      <c r="D118" s="87"/>
      <c r="E118" s="87"/>
      <c r="F118" s="87"/>
      <c r="G118" s="87"/>
      <c r="H118" s="87"/>
      <c r="I118" s="87"/>
      <c r="J118" s="87"/>
      <c r="K118" s="87"/>
      <c r="L118" s="87"/>
      <c r="M118" s="87"/>
      <c r="N118" s="87"/>
      <c r="O118" s="87"/>
      <c r="P118" s="87"/>
    </row>
    <row r="119" spans="2:16" ht="12" customHeight="1" x14ac:dyDescent="0.2">
      <c r="B119" s="89" t="s">
        <v>23</v>
      </c>
      <c r="C119" s="89"/>
      <c r="D119" s="89"/>
      <c r="E119" s="62"/>
      <c r="F119" s="62"/>
      <c r="G119" s="62"/>
      <c r="H119" s="62"/>
      <c r="I119" s="62"/>
      <c r="J119" s="62"/>
      <c r="K119" s="62"/>
      <c r="L119" s="62"/>
      <c r="M119" s="62"/>
      <c r="N119" s="62"/>
      <c r="O119" s="89"/>
      <c r="P119" s="89"/>
    </row>
    <row r="120" spans="2:16" ht="4.5" customHeight="1" x14ac:dyDescent="0.2">
      <c r="B120" s="89"/>
      <c r="C120" s="89"/>
      <c r="D120" s="89"/>
      <c r="E120" s="62"/>
      <c r="F120" s="62"/>
      <c r="G120" s="62"/>
      <c r="H120" s="62"/>
      <c r="I120" s="62"/>
      <c r="J120" s="62"/>
      <c r="K120" s="62"/>
      <c r="L120" s="62"/>
      <c r="M120" s="62"/>
      <c r="N120" s="62"/>
      <c r="O120" s="89"/>
      <c r="P120" s="89"/>
    </row>
    <row r="121" spans="2:16" ht="12" customHeight="1" x14ac:dyDescent="0.2">
      <c r="B121" s="93" t="s">
        <v>367</v>
      </c>
      <c r="C121" s="200" t="s">
        <v>70</v>
      </c>
      <c r="D121" s="200"/>
      <c r="E121" s="200"/>
      <c r="F121" s="200"/>
      <c r="G121" s="200"/>
      <c r="H121" s="200"/>
      <c r="I121" s="200"/>
      <c r="J121" s="200"/>
      <c r="K121" s="200"/>
      <c r="L121" s="200"/>
      <c r="M121" s="200"/>
      <c r="N121" s="200"/>
      <c r="O121" s="200"/>
      <c r="P121" s="200"/>
    </row>
    <row r="122" spans="2:16" ht="12" customHeight="1" x14ac:dyDescent="0.2">
      <c r="B122" s="91"/>
      <c r="C122" s="200"/>
      <c r="D122" s="200"/>
      <c r="E122" s="200"/>
      <c r="F122" s="200"/>
      <c r="G122" s="200"/>
      <c r="H122" s="200"/>
      <c r="I122" s="200"/>
      <c r="J122" s="200"/>
      <c r="K122" s="200"/>
      <c r="L122" s="200"/>
      <c r="M122" s="200"/>
      <c r="N122" s="200"/>
      <c r="O122" s="200"/>
      <c r="P122" s="200"/>
    </row>
    <row r="123" spans="2:16" ht="12" customHeight="1" x14ac:dyDescent="0.2">
      <c r="B123" s="97"/>
      <c r="C123" s="322" t="s">
        <v>420</v>
      </c>
      <c r="D123" s="263"/>
      <c r="E123" s="263"/>
      <c r="F123" s="263"/>
      <c r="G123" s="263"/>
      <c r="H123" s="263"/>
      <c r="I123" s="263"/>
      <c r="J123" s="263"/>
      <c r="K123" s="263"/>
      <c r="L123" s="263"/>
      <c r="M123" s="263"/>
      <c r="N123" s="263"/>
      <c r="O123" s="263"/>
      <c r="P123" s="263"/>
    </row>
    <row r="124" spans="2:16" ht="12" customHeight="1" x14ac:dyDescent="0.2">
      <c r="B124" s="97"/>
      <c r="C124" s="263"/>
      <c r="D124" s="263"/>
      <c r="E124" s="263"/>
      <c r="F124" s="263"/>
      <c r="G124" s="263"/>
      <c r="H124" s="263"/>
      <c r="I124" s="263"/>
      <c r="J124" s="263"/>
      <c r="K124" s="263"/>
      <c r="L124" s="263"/>
      <c r="M124" s="263"/>
      <c r="N124" s="263"/>
      <c r="O124" s="263"/>
      <c r="P124" s="263"/>
    </row>
    <row r="125" spans="2:16" ht="12" customHeight="1" x14ac:dyDescent="0.2">
      <c r="B125" s="97"/>
      <c r="C125" s="263"/>
      <c r="D125" s="263"/>
      <c r="E125" s="263"/>
      <c r="F125" s="263"/>
      <c r="G125" s="263"/>
      <c r="H125" s="263"/>
      <c r="I125" s="263"/>
      <c r="J125" s="263"/>
      <c r="K125" s="263"/>
      <c r="L125" s="263"/>
      <c r="M125" s="263"/>
      <c r="N125" s="263"/>
      <c r="O125" s="263"/>
      <c r="P125" s="263"/>
    </row>
    <row r="126" spans="2:16" ht="12" customHeight="1" x14ac:dyDescent="0.2">
      <c r="B126" s="97"/>
      <c r="C126" s="79"/>
      <c r="D126" s="98"/>
      <c r="E126" s="98"/>
      <c r="F126" s="98"/>
      <c r="G126" s="98"/>
      <c r="H126" s="98"/>
      <c r="I126" s="98"/>
      <c r="J126" s="98"/>
      <c r="K126" s="98"/>
      <c r="L126" s="98"/>
      <c r="M126" s="98"/>
      <c r="N126" s="98"/>
      <c r="O126" s="98"/>
      <c r="P126" s="98"/>
    </row>
    <row r="127" spans="2:16" ht="12" customHeight="1" x14ac:dyDescent="0.2">
      <c r="B127" s="82" t="s">
        <v>368</v>
      </c>
      <c r="C127" s="238" t="s">
        <v>243</v>
      </c>
      <c r="D127" s="238"/>
      <c r="E127" s="238"/>
      <c r="F127" s="238"/>
      <c r="G127" s="238"/>
      <c r="H127" s="238"/>
      <c r="I127" s="238"/>
      <c r="J127" s="238"/>
      <c r="K127" s="238"/>
      <c r="L127" s="238"/>
      <c r="M127" s="238"/>
      <c r="N127" s="238"/>
      <c r="O127" s="238"/>
      <c r="P127" s="238"/>
    </row>
    <row r="128" spans="2:16" ht="12" customHeight="1" x14ac:dyDescent="0.2">
      <c r="B128" s="82"/>
      <c r="C128" s="238"/>
      <c r="D128" s="238"/>
      <c r="E128" s="238"/>
      <c r="F128" s="238"/>
      <c r="G128" s="238"/>
      <c r="H128" s="238"/>
      <c r="I128" s="238"/>
      <c r="J128" s="238"/>
      <c r="K128" s="238"/>
      <c r="L128" s="238"/>
      <c r="M128" s="238"/>
      <c r="N128" s="238"/>
      <c r="O128" s="238"/>
      <c r="P128" s="238"/>
    </row>
    <row r="129" spans="2:16" ht="12" customHeight="1" x14ac:dyDescent="0.2">
      <c r="B129" s="86"/>
      <c r="C129" s="79" t="s">
        <v>421</v>
      </c>
      <c r="D129" s="99"/>
      <c r="E129" s="99"/>
      <c r="F129" s="99"/>
      <c r="G129" s="99"/>
      <c r="H129" s="99"/>
      <c r="I129" s="99"/>
      <c r="J129" s="99"/>
      <c r="K129" s="99"/>
      <c r="L129" s="99"/>
      <c r="M129" s="99"/>
      <c r="N129" s="99"/>
      <c r="O129" s="99"/>
      <c r="P129" s="99"/>
    </row>
    <row r="130" spans="2:16" ht="12" customHeight="1" x14ac:dyDescent="0.2">
      <c r="B130" s="86"/>
      <c r="C130" s="99"/>
      <c r="D130" s="99"/>
      <c r="E130" s="99"/>
      <c r="F130" s="99"/>
      <c r="G130" s="99"/>
      <c r="H130" s="99"/>
      <c r="I130" s="99"/>
      <c r="J130" s="99"/>
      <c r="K130" s="99"/>
      <c r="L130" s="99"/>
      <c r="M130" s="99"/>
      <c r="N130" s="99"/>
      <c r="O130" s="99"/>
      <c r="P130" s="99"/>
    </row>
    <row r="131" spans="2:16" ht="12" customHeight="1" x14ac:dyDescent="0.2">
      <c r="B131" s="82" t="s">
        <v>369</v>
      </c>
      <c r="C131" s="83" t="s">
        <v>71</v>
      </c>
      <c r="D131" s="83"/>
      <c r="E131" s="83"/>
      <c r="F131" s="83"/>
      <c r="G131" s="83"/>
      <c r="H131" s="83"/>
      <c r="I131" s="83"/>
      <c r="J131" s="83"/>
      <c r="K131" s="83"/>
      <c r="L131" s="83"/>
      <c r="M131" s="83"/>
      <c r="N131" s="83"/>
      <c r="O131" s="83"/>
      <c r="P131" s="83"/>
    </row>
    <row r="132" spans="2:16" ht="12" customHeight="1" x14ac:dyDescent="0.2">
      <c r="B132" s="86"/>
      <c r="C132" s="79" t="s">
        <v>422</v>
      </c>
      <c r="D132" s="36"/>
      <c r="E132" s="36"/>
      <c r="F132" s="36"/>
      <c r="G132" s="36"/>
      <c r="H132" s="36"/>
      <c r="I132" s="36"/>
      <c r="J132" s="36"/>
      <c r="K132" s="36"/>
      <c r="L132" s="36"/>
      <c r="M132" s="36"/>
      <c r="N132" s="36"/>
      <c r="O132" s="36"/>
      <c r="P132" s="36"/>
    </row>
    <row r="133" spans="2:16" ht="12" customHeight="1" x14ac:dyDescent="0.2">
      <c r="B133" s="86"/>
      <c r="C133" s="36"/>
      <c r="D133" s="36"/>
      <c r="E133" s="36"/>
      <c r="F133" s="36"/>
      <c r="G133" s="36"/>
      <c r="H133" s="36"/>
      <c r="I133" s="36"/>
      <c r="J133" s="36"/>
      <c r="K133" s="36"/>
      <c r="L133" s="36"/>
      <c r="M133" s="36"/>
      <c r="N133" s="36"/>
      <c r="O133" s="36"/>
      <c r="P133" s="36"/>
    </row>
    <row r="134" spans="2:16" ht="12" customHeight="1" x14ac:dyDescent="0.2">
      <c r="B134" s="82" t="s">
        <v>371</v>
      </c>
      <c r="C134" s="83" t="s">
        <v>72</v>
      </c>
      <c r="D134" s="83"/>
      <c r="E134" s="83"/>
      <c r="F134" s="83"/>
      <c r="G134" s="83"/>
      <c r="H134" s="83"/>
      <c r="I134" s="83"/>
      <c r="J134" s="83"/>
      <c r="K134" s="83"/>
      <c r="L134" s="83"/>
      <c r="M134" s="83"/>
      <c r="N134" s="83"/>
      <c r="O134" s="83"/>
      <c r="P134" s="83"/>
    </row>
    <row r="135" spans="2:16" ht="12" customHeight="1" x14ac:dyDescent="0.2">
      <c r="B135" s="86"/>
      <c r="C135" s="79" t="s">
        <v>423</v>
      </c>
      <c r="D135" s="36"/>
      <c r="E135" s="36"/>
      <c r="F135" s="36"/>
      <c r="G135" s="36"/>
      <c r="H135" s="36"/>
      <c r="I135" s="36"/>
      <c r="J135" s="36"/>
      <c r="K135" s="36"/>
      <c r="L135" s="36"/>
      <c r="M135" s="36"/>
      <c r="N135" s="36"/>
      <c r="O135" s="36"/>
      <c r="P135" s="36"/>
    </row>
    <row r="136" spans="2:16" ht="12" customHeight="1" x14ac:dyDescent="0.2">
      <c r="B136" s="86"/>
      <c r="C136" s="36"/>
      <c r="D136" s="36"/>
      <c r="E136" s="36"/>
      <c r="F136" s="36"/>
      <c r="G136" s="36"/>
      <c r="H136" s="36"/>
      <c r="I136" s="36"/>
      <c r="J136" s="36"/>
      <c r="K136" s="36"/>
      <c r="L136" s="36"/>
      <c r="M136" s="36"/>
      <c r="N136" s="36"/>
      <c r="O136" s="36"/>
      <c r="P136" s="36"/>
    </row>
    <row r="137" spans="2:16" ht="12" customHeight="1" x14ac:dyDescent="0.2">
      <c r="B137" s="82" t="s">
        <v>372</v>
      </c>
      <c r="C137" s="200" t="s">
        <v>73</v>
      </c>
      <c r="D137" s="200"/>
      <c r="E137" s="200"/>
      <c r="F137" s="200"/>
      <c r="G137" s="200"/>
      <c r="H137" s="200"/>
      <c r="I137" s="200"/>
      <c r="J137" s="200"/>
      <c r="K137" s="200"/>
      <c r="L137" s="200"/>
      <c r="M137" s="200"/>
      <c r="N137" s="200"/>
      <c r="O137" s="200"/>
      <c r="P137" s="200"/>
    </row>
    <row r="138" spans="2:16" ht="12" customHeight="1" x14ac:dyDescent="0.2">
      <c r="B138" s="82"/>
      <c r="C138" s="200"/>
      <c r="D138" s="200"/>
      <c r="E138" s="200"/>
      <c r="F138" s="200"/>
      <c r="G138" s="200"/>
      <c r="H138" s="200"/>
      <c r="I138" s="200"/>
      <c r="J138" s="200"/>
      <c r="K138" s="200"/>
      <c r="L138" s="200"/>
      <c r="M138" s="200"/>
      <c r="N138" s="200"/>
      <c r="O138" s="200"/>
      <c r="P138" s="200"/>
    </row>
    <row r="139" spans="2:16" ht="12" customHeight="1" x14ac:dyDescent="0.2">
      <c r="B139" s="86"/>
      <c r="C139" s="263" t="s">
        <v>424</v>
      </c>
      <c r="D139" s="263"/>
      <c r="E139" s="263"/>
      <c r="F139" s="263"/>
      <c r="G139" s="263"/>
      <c r="H139" s="263"/>
      <c r="I139" s="263"/>
      <c r="J139" s="263"/>
      <c r="K139" s="263"/>
      <c r="L139" s="263"/>
      <c r="M139" s="263"/>
      <c r="N139" s="263"/>
      <c r="O139" s="263"/>
      <c r="P139" s="263"/>
    </row>
    <row r="140" spans="2:16" ht="12" customHeight="1" x14ac:dyDescent="0.2">
      <c r="B140" s="86"/>
      <c r="C140" s="263"/>
      <c r="D140" s="263"/>
      <c r="E140" s="263"/>
      <c r="F140" s="263"/>
      <c r="G140" s="263"/>
      <c r="H140" s="263"/>
      <c r="I140" s="263"/>
      <c r="J140" s="263"/>
      <c r="K140" s="263"/>
      <c r="L140" s="263"/>
      <c r="M140" s="263"/>
      <c r="N140" s="263"/>
      <c r="O140" s="263"/>
      <c r="P140" s="263"/>
    </row>
    <row r="141" spans="2:16" ht="12" customHeight="1" x14ac:dyDescent="0.2">
      <c r="B141" s="86"/>
      <c r="D141" s="98"/>
      <c r="E141" s="98"/>
      <c r="F141" s="98"/>
      <c r="G141" s="98"/>
      <c r="H141" s="98"/>
      <c r="I141" s="98"/>
      <c r="J141" s="98"/>
      <c r="K141" s="98"/>
      <c r="L141" s="98"/>
      <c r="M141" s="98"/>
      <c r="N141" s="98"/>
      <c r="O141" s="98"/>
      <c r="P141" s="98"/>
    </row>
    <row r="142" spans="2:16" ht="12" customHeight="1" x14ac:dyDescent="0.2">
      <c r="B142" s="82" t="s">
        <v>373</v>
      </c>
      <c r="C142" s="83" t="s">
        <v>74</v>
      </c>
      <c r="D142" s="84"/>
      <c r="E142" s="84"/>
      <c r="F142" s="84"/>
      <c r="G142" s="84"/>
      <c r="H142" s="84"/>
      <c r="I142" s="84"/>
      <c r="J142" s="84"/>
      <c r="K142" s="84"/>
      <c r="L142" s="84"/>
      <c r="M142" s="84"/>
      <c r="N142" s="84"/>
      <c r="O142" s="83"/>
      <c r="P142" s="83"/>
    </row>
    <row r="143" spans="2:16" ht="12" customHeight="1" x14ac:dyDescent="0.2">
      <c r="B143" s="86"/>
      <c r="C143" s="263" t="s">
        <v>620</v>
      </c>
      <c r="D143" s="263"/>
      <c r="E143" s="263"/>
      <c r="F143" s="263"/>
      <c r="G143" s="263"/>
      <c r="H143" s="263"/>
      <c r="I143" s="263"/>
      <c r="J143" s="263"/>
      <c r="K143" s="263"/>
      <c r="L143" s="263"/>
      <c r="M143" s="263"/>
      <c r="N143" s="263"/>
      <c r="O143" s="263"/>
      <c r="P143" s="263"/>
    </row>
    <row r="144" spans="2:16" x14ac:dyDescent="0.2">
      <c r="B144" s="86"/>
      <c r="C144" s="36"/>
      <c r="D144" s="98"/>
      <c r="E144" s="98"/>
      <c r="F144" s="98"/>
      <c r="G144" s="98"/>
      <c r="H144" s="98"/>
      <c r="I144" s="98"/>
      <c r="J144" s="98"/>
      <c r="K144" s="98"/>
      <c r="L144" s="98"/>
      <c r="M144" s="98"/>
      <c r="N144" s="98"/>
      <c r="O144" s="36"/>
      <c r="P144" s="36"/>
    </row>
    <row r="145" spans="2:16" ht="12" customHeight="1" x14ac:dyDescent="0.2">
      <c r="B145" s="82" t="s">
        <v>374</v>
      </c>
      <c r="C145" s="83" t="s">
        <v>75</v>
      </c>
      <c r="D145" s="83"/>
      <c r="E145" s="83"/>
      <c r="F145" s="83"/>
      <c r="G145" s="83"/>
      <c r="H145" s="83"/>
      <c r="I145" s="83"/>
      <c r="J145" s="83"/>
      <c r="K145" s="83"/>
      <c r="L145" s="83"/>
      <c r="M145" s="83"/>
      <c r="N145" s="83"/>
      <c r="O145" s="83"/>
      <c r="P145" s="83"/>
    </row>
    <row r="146" spans="2:16" ht="12" customHeight="1" x14ac:dyDescent="0.2">
      <c r="B146" s="86"/>
      <c r="C146" s="79" t="s">
        <v>425</v>
      </c>
      <c r="D146" s="36"/>
      <c r="E146" s="36"/>
      <c r="F146" s="36"/>
      <c r="G146" s="36"/>
      <c r="H146" s="36"/>
      <c r="I146" s="36"/>
      <c r="J146" s="36"/>
      <c r="K146" s="36"/>
      <c r="L146" s="36"/>
      <c r="M146" s="36"/>
      <c r="N146" s="36"/>
      <c r="O146" s="36"/>
      <c r="P146" s="36"/>
    </row>
    <row r="147" spans="2:16" ht="12" customHeight="1" x14ac:dyDescent="0.2">
      <c r="B147" s="86"/>
      <c r="C147" s="36"/>
      <c r="D147" s="36"/>
      <c r="E147" s="36"/>
      <c r="F147" s="36"/>
      <c r="G147" s="36"/>
      <c r="H147" s="36"/>
      <c r="I147" s="36"/>
      <c r="J147" s="36"/>
      <c r="K147" s="36"/>
      <c r="L147" s="36"/>
      <c r="M147" s="36"/>
      <c r="N147" s="36"/>
      <c r="O147" s="36"/>
      <c r="P147" s="36"/>
    </row>
    <row r="148" spans="2:16" ht="12" customHeight="1" x14ac:dyDescent="0.2">
      <c r="B148" s="82" t="s">
        <v>376</v>
      </c>
      <c r="C148" s="200" t="s">
        <v>76</v>
      </c>
      <c r="D148" s="200"/>
      <c r="E148" s="200"/>
      <c r="F148" s="200"/>
      <c r="G148" s="200"/>
      <c r="H148" s="200"/>
      <c r="I148" s="200"/>
      <c r="J148" s="200"/>
      <c r="K148" s="200"/>
      <c r="L148" s="200"/>
      <c r="M148" s="200"/>
      <c r="N148" s="200"/>
      <c r="O148" s="200"/>
      <c r="P148" s="200"/>
    </row>
    <row r="149" spans="2:16" ht="12" customHeight="1" x14ac:dyDescent="0.2">
      <c r="B149" s="86"/>
      <c r="C149" s="79" t="s">
        <v>426</v>
      </c>
      <c r="D149" s="98"/>
      <c r="E149" s="98"/>
      <c r="F149" s="98"/>
      <c r="G149" s="98"/>
      <c r="H149" s="98"/>
      <c r="I149" s="98"/>
      <c r="J149" s="98"/>
      <c r="K149" s="98"/>
      <c r="L149" s="98"/>
      <c r="M149" s="98"/>
      <c r="N149" s="98"/>
      <c r="O149" s="98"/>
      <c r="P149" s="98"/>
    </row>
    <row r="150" spans="2:16" ht="12" customHeight="1" x14ac:dyDescent="0.2">
      <c r="B150" s="86"/>
      <c r="C150" s="98"/>
      <c r="D150" s="98"/>
      <c r="E150" s="98"/>
      <c r="F150" s="98"/>
      <c r="G150" s="98"/>
      <c r="H150" s="98"/>
      <c r="I150" s="98"/>
      <c r="J150" s="98"/>
      <c r="K150" s="98"/>
      <c r="L150" s="98"/>
      <c r="M150" s="98"/>
      <c r="N150" s="98"/>
      <c r="O150" s="98"/>
      <c r="P150" s="98"/>
    </row>
    <row r="151" spans="2:16" ht="12" customHeight="1" x14ac:dyDescent="0.2">
      <c r="B151" s="82" t="s">
        <v>377</v>
      </c>
      <c r="C151" s="83" t="s">
        <v>77</v>
      </c>
      <c r="D151" s="84"/>
      <c r="E151" s="84"/>
      <c r="F151" s="84"/>
      <c r="G151" s="84"/>
      <c r="H151" s="84"/>
      <c r="I151" s="84"/>
      <c r="J151" s="84"/>
      <c r="K151" s="84"/>
      <c r="L151" s="84"/>
      <c r="M151" s="84"/>
      <c r="N151" s="84"/>
      <c r="O151" s="83"/>
      <c r="P151" s="83"/>
    </row>
    <row r="152" spans="2:16" ht="12" customHeight="1" x14ac:dyDescent="0.2">
      <c r="B152" s="86"/>
      <c r="C152" s="34" t="s">
        <v>427</v>
      </c>
      <c r="D152" s="98"/>
      <c r="E152" s="98"/>
      <c r="F152" s="98"/>
      <c r="G152" s="98"/>
      <c r="H152" s="98"/>
      <c r="I152" s="98"/>
      <c r="J152" s="98"/>
      <c r="K152" s="98"/>
      <c r="L152" s="98"/>
      <c r="M152" s="98"/>
      <c r="N152" s="98"/>
      <c r="O152" s="36"/>
      <c r="P152" s="36"/>
    </row>
    <row r="153" spans="2:16" ht="12" customHeight="1" x14ac:dyDescent="0.2">
      <c r="B153" s="86"/>
      <c r="C153" s="79"/>
      <c r="D153" s="98"/>
      <c r="E153" s="98"/>
      <c r="F153" s="98"/>
      <c r="G153" s="98"/>
      <c r="H153" s="98"/>
      <c r="I153" s="98"/>
      <c r="J153" s="98"/>
      <c r="K153" s="98"/>
      <c r="L153" s="98"/>
      <c r="M153" s="98"/>
      <c r="N153" s="98"/>
      <c r="O153" s="36"/>
      <c r="P153" s="36"/>
    </row>
    <row r="154" spans="2:16" ht="12" customHeight="1" x14ac:dyDescent="0.2">
      <c r="B154" s="82" t="s">
        <v>378</v>
      </c>
      <c r="C154" s="83" t="s">
        <v>78</v>
      </c>
      <c r="D154" s="83"/>
      <c r="E154" s="83"/>
      <c r="F154" s="83"/>
      <c r="G154" s="83"/>
      <c r="H154" s="83"/>
      <c r="I154" s="83"/>
      <c r="J154" s="83"/>
      <c r="K154" s="83"/>
      <c r="L154" s="83"/>
      <c r="M154" s="83"/>
      <c r="N154" s="83"/>
      <c r="O154" s="83"/>
      <c r="P154" s="83"/>
    </row>
    <row r="155" spans="2:16" ht="12" customHeight="1" x14ac:dyDescent="0.2">
      <c r="B155" s="86"/>
      <c r="C155" s="79" t="s">
        <v>428</v>
      </c>
      <c r="D155" s="36"/>
      <c r="E155" s="36"/>
      <c r="F155" s="36"/>
      <c r="G155" s="36"/>
      <c r="H155" s="36"/>
      <c r="I155" s="36"/>
      <c r="J155" s="36"/>
      <c r="K155" s="36"/>
      <c r="L155" s="36"/>
      <c r="M155" s="36"/>
      <c r="N155" s="36"/>
      <c r="O155" s="36"/>
      <c r="P155" s="36"/>
    </row>
    <row r="156" spans="2:16" ht="15" customHeight="1" x14ac:dyDescent="0.2">
      <c r="C156" s="40"/>
      <c r="D156" s="40"/>
      <c r="E156" s="40"/>
      <c r="F156" s="60"/>
      <c r="G156" s="60"/>
      <c r="H156" s="60"/>
      <c r="I156" s="60"/>
      <c r="J156" s="60"/>
      <c r="K156" s="76"/>
      <c r="L156" s="76"/>
      <c r="M156" s="76"/>
      <c r="N156" s="40"/>
      <c r="O156" s="40"/>
      <c r="P156" s="40"/>
    </row>
    <row r="157" spans="2:16" ht="12" customHeight="1" x14ac:dyDescent="0.2">
      <c r="B157" s="38" t="s">
        <v>244</v>
      </c>
      <c r="C157" s="56" t="s">
        <v>79</v>
      </c>
    </row>
    <row r="158" spans="2:16" ht="7.5" customHeight="1" x14ac:dyDescent="0.2">
      <c r="B158" s="38"/>
      <c r="C158" s="56"/>
    </row>
    <row r="159" spans="2:16" ht="15" customHeight="1" x14ac:dyDescent="0.2">
      <c r="B159" s="89" t="s">
        <v>23</v>
      </c>
      <c r="C159" s="83"/>
      <c r="D159" s="83"/>
      <c r="E159" s="62"/>
      <c r="F159" s="62"/>
      <c r="G159" s="62"/>
      <c r="H159" s="62"/>
      <c r="I159" s="62"/>
      <c r="J159" s="62"/>
      <c r="K159" s="62"/>
      <c r="L159" s="62"/>
      <c r="M159" s="62"/>
      <c r="N159" s="62"/>
      <c r="O159" s="83"/>
      <c r="P159" s="83"/>
    </row>
    <row r="160" spans="2:16" ht="12" customHeight="1" x14ac:dyDescent="0.2">
      <c r="B160" s="82" t="s">
        <v>370</v>
      </c>
      <c r="C160" s="83" t="s">
        <v>80</v>
      </c>
      <c r="D160" s="62"/>
      <c r="E160" s="62"/>
      <c r="F160" s="62"/>
      <c r="G160" s="62"/>
      <c r="H160" s="62"/>
      <c r="I160" s="62"/>
      <c r="J160" s="62"/>
      <c r="K160" s="62"/>
      <c r="L160" s="62"/>
      <c r="M160" s="62"/>
      <c r="N160" s="62"/>
      <c r="O160" s="83"/>
      <c r="P160" s="83"/>
    </row>
    <row r="161" spans="2:16" ht="12" customHeight="1" x14ac:dyDescent="0.2">
      <c r="B161" s="82" t="s">
        <v>368</v>
      </c>
      <c r="C161" s="83" t="s">
        <v>81</v>
      </c>
      <c r="D161" s="83"/>
      <c r="E161" s="83"/>
      <c r="F161" s="83"/>
      <c r="G161" s="83"/>
      <c r="H161" s="83"/>
      <c r="I161" s="83"/>
      <c r="J161" s="83"/>
      <c r="K161" s="83"/>
      <c r="L161" s="83"/>
      <c r="M161" s="83"/>
      <c r="N161" s="83"/>
      <c r="O161" s="83"/>
      <c r="P161" s="83"/>
    </row>
    <row r="162" spans="2:16" ht="12" customHeight="1" x14ac:dyDescent="0.2">
      <c r="B162" s="82" t="s">
        <v>369</v>
      </c>
      <c r="C162" s="83" t="s">
        <v>82</v>
      </c>
      <c r="D162" s="83"/>
      <c r="E162" s="83"/>
      <c r="F162" s="83"/>
      <c r="G162" s="83"/>
      <c r="H162" s="83"/>
      <c r="I162" s="83"/>
      <c r="J162" s="83"/>
      <c r="K162" s="83"/>
      <c r="L162" s="83"/>
      <c r="M162" s="83"/>
      <c r="N162" s="83"/>
      <c r="O162" s="83"/>
      <c r="P162" s="83"/>
    </row>
    <row r="163" spans="2:16" ht="12" customHeight="1" x14ac:dyDescent="0.2">
      <c r="B163" s="82" t="s">
        <v>371</v>
      </c>
      <c r="C163" s="83" t="s">
        <v>83</v>
      </c>
      <c r="D163" s="83"/>
      <c r="E163" s="83"/>
      <c r="F163" s="83"/>
      <c r="G163" s="83"/>
      <c r="H163" s="83"/>
      <c r="I163" s="83"/>
      <c r="J163" s="83"/>
      <c r="K163" s="83"/>
      <c r="L163" s="83"/>
      <c r="M163" s="83"/>
      <c r="N163" s="83"/>
      <c r="O163" s="83"/>
      <c r="P163" s="83"/>
    </row>
    <row r="164" spans="2:16" ht="12" customHeight="1" x14ac:dyDescent="0.2">
      <c r="B164" s="82" t="s">
        <v>372</v>
      </c>
      <c r="C164" s="83" t="s">
        <v>84</v>
      </c>
      <c r="D164" s="83"/>
      <c r="E164" s="83"/>
      <c r="F164" s="83"/>
      <c r="G164" s="83"/>
      <c r="H164" s="83"/>
      <c r="I164" s="83"/>
      <c r="J164" s="83"/>
      <c r="K164" s="83"/>
      <c r="L164" s="83"/>
      <c r="M164" s="83"/>
      <c r="N164" s="83"/>
      <c r="O164" s="83"/>
      <c r="P164" s="83"/>
    </row>
    <row r="165" spans="2:16" ht="6.75" customHeight="1" x14ac:dyDescent="0.2">
      <c r="B165" s="82"/>
      <c r="C165" s="83"/>
      <c r="D165" s="83"/>
      <c r="E165" s="83"/>
      <c r="F165" s="83"/>
      <c r="G165" s="83"/>
      <c r="H165" s="83"/>
      <c r="I165" s="83"/>
      <c r="J165" s="83"/>
      <c r="K165" s="83"/>
      <c r="L165" s="83"/>
      <c r="M165" s="83"/>
      <c r="N165" s="83"/>
      <c r="O165" s="83"/>
      <c r="P165" s="83"/>
    </row>
    <row r="166" spans="2:16" ht="12" customHeight="1" x14ac:dyDescent="0.2">
      <c r="B166" s="89" t="s">
        <v>26</v>
      </c>
      <c r="C166" s="83"/>
      <c r="D166" s="83"/>
      <c r="E166" s="83"/>
      <c r="F166" s="83"/>
      <c r="G166" s="83"/>
      <c r="H166" s="83"/>
      <c r="I166" s="83"/>
      <c r="J166" s="83"/>
      <c r="K166" s="83"/>
      <c r="L166" s="83"/>
      <c r="M166" s="83"/>
      <c r="N166" s="83"/>
      <c r="O166" s="83"/>
      <c r="P166" s="83"/>
    </row>
    <row r="167" spans="2:16" ht="6.75" customHeight="1" x14ac:dyDescent="0.2">
      <c r="B167" s="89"/>
      <c r="C167" s="83"/>
      <c r="D167" s="83"/>
      <c r="E167" s="83"/>
      <c r="F167" s="83"/>
      <c r="G167" s="83"/>
      <c r="H167" s="83"/>
      <c r="I167" s="83"/>
      <c r="J167" s="83"/>
      <c r="K167" s="83"/>
      <c r="L167" s="83"/>
      <c r="M167" s="83"/>
      <c r="N167" s="83"/>
      <c r="O167" s="83"/>
      <c r="P167" s="83"/>
    </row>
    <row r="168" spans="2:16" ht="12" customHeight="1" x14ac:dyDescent="0.2">
      <c r="B168" s="83" t="s">
        <v>513</v>
      </c>
      <c r="C168" s="83"/>
      <c r="D168" s="83"/>
      <c r="E168" s="83"/>
      <c r="F168" s="83"/>
      <c r="G168" s="83"/>
      <c r="H168" s="83"/>
      <c r="I168" s="83"/>
      <c r="J168" s="83"/>
      <c r="K168" s="83"/>
      <c r="L168" s="83"/>
      <c r="M168" s="83"/>
      <c r="N168" s="83"/>
      <c r="O168" s="83"/>
      <c r="P168" s="83"/>
    </row>
    <row r="169" spans="2:16" x14ac:dyDescent="0.2">
      <c r="B169" s="36"/>
      <c r="C169" s="36"/>
      <c r="D169" s="36"/>
      <c r="E169" s="36"/>
      <c r="F169" s="36"/>
      <c r="G169" s="36"/>
      <c r="H169" s="36"/>
      <c r="I169" s="36"/>
      <c r="J169" s="36"/>
      <c r="K169" s="36"/>
      <c r="L169" s="36"/>
      <c r="M169" s="36"/>
      <c r="N169" s="36"/>
      <c r="O169" s="36"/>
      <c r="P169" s="36"/>
    </row>
    <row r="170" spans="2:16" x14ac:dyDescent="0.2">
      <c r="C170" s="79" t="s">
        <v>429</v>
      </c>
      <c r="E170" s="36"/>
      <c r="F170" s="36"/>
      <c r="G170" s="36"/>
      <c r="H170" s="36"/>
      <c r="I170" s="36"/>
      <c r="J170" s="36"/>
      <c r="K170" s="36"/>
      <c r="L170" s="36"/>
      <c r="M170" s="36"/>
      <c r="N170" s="36"/>
    </row>
    <row r="171" spans="2:16" x14ac:dyDescent="0.2">
      <c r="C171" s="40"/>
      <c r="D171" s="40"/>
      <c r="E171" s="40"/>
      <c r="F171" s="60"/>
      <c r="G171" s="60"/>
      <c r="H171" s="60"/>
      <c r="I171" s="60"/>
      <c r="J171" s="60"/>
      <c r="K171" s="77"/>
      <c r="L171" s="77"/>
      <c r="M171" s="77"/>
      <c r="N171" s="40"/>
      <c r="O171" s="40"/>
      <c r="P171" s="40"/>
    </row>
    <row r="172" spans="2:16" ht="12" customHeight="1" x14ac:dyDescent="0.2">
      <c r="B172" s="38" t="s">
        <v>245</v>
      </c>
      <c r="C172" s="56" t="s">
        <v>85</v>
      </c>
    </row>
    <row r="173" spans="2:16" ht="7.5" customHeight="1" x14ac:dyDescent="0.2">
      <c r="B173" s="38"/>
      <c r="C173" s="56"/>
    </row>
    <row r="174" spans="2:16" ht="12" customHeight="1" x14ac:dyDescent="0.2">
      <c r="B174" s="89" t="s">
        <v>27</v>
      </c>
      <c r="C174" s="83"/>
      <c r="D174" s="83"/>
      <c r="E174" s="62"/>
      <c r="F174" s="62"/>
      <c r="G174" s="62"/>
      <c r="H174" s="62"/>
      <c r="I174" s="62"/>
      <c r="J174" s="62"/>
      <c r="K174" s="62"/>
      <c r="L174" s="62"/>
      <c r="M174" s="62"/>
      <c r="N174" s="62"/>
      <c r="O174" s="83"/>
      <c r="P174" s="83"/>
    </row>
    <row r="175" spans="2:16" ht="5.25" customHeight="1" x14ac:dyDescent="0.2">
      <c r="B175" s="89"/>
      <c r="C175" s="83"/>
      <c r="D175" s="83"/>
      <c r="E175" s="62"/>
      <c r="F175" s="62"/>
      <c r="G175" s="62"/>
      <c r="H175" s="62"/>
      <c r="I175" s="62"/>
      <c r="J175" s="62"/>
      <c r="K175" s="62"/>
      <c r="L175" s="62"/>
      <c r="M175" s="62"/>
      <c r="N175" s="62"/>
      <c r="O175" s="83"/>
      <c r="P175" s="83"/>
    </row>
    <row r="176" spans="2:16" ht="12" customHeight="1" x14ac:dyDescent="0.2">
      <c r="B176" s="82" t="s">
        <v>367</v>
      </c>
      <c r="C176" s="83" t="s">
        <v>246</v>
      </c>
      <c r="D176" s="83"/>
      <c r="E176" s="83"/>
      <c r="F176" s="83"/>
      <c r="G176" s="83"/>
      <c r="H176" s="83"/>
      <c r="I176" s="83"/>
      <c r="J176" s="83"/>
      <c r="K176" s="83"/>
      <c r="L176" s="83"/>
      <c r="M176" s="83"/>
      <c r="N176" s="83"/>
      <c r="O176" s="83"/>
      <c r="P176" s="62"/>
    </row>
    <row r="177" spans="2:16" ht="12" customHeight="1" x14ac:dyDescent="0.2">
      <c r="B177" s="86"/>
      <c r="C177" s="247" t="s">
        <v>430</v>
      </c>
      <c r="D177" s="263"/>
      <c r="E177" s="263"/>
      <c r="F177" s="263"/>
      <c r="G177" s="263"/>
      <c r="H177" s="263"/>
      <c r="I177" s="263"/>
      <c r="J177" s="263"/>
      <c r="K177" s="263"/>
      <c r="L177" s="263"/>
      <c r="M177" s="263"/>
      <c r="N177" s="263"/>
      <c r="O177" s="263"/>
      <c r="P177" s="263"/>
    </row>
    <row r="178" spans="2:16" ht="12" customHeight="1" x14ac:dyDescent="0.2">
      <c r="B178" s="86"/>
      <c r="C178" s="263"/>
      <c r="D178" s="263"/>
      <c r="E178" s="263"/>
      <c r="F178" s="263"/>
      <c r="G178" s="263"/>
      <c r="H178" s="263"/>
      <c r="I178" s="263"/>
      <c r="J178" s="263"/>
      <c r="K178" s="263"/>
      <c r="L178" s="263"/>
      <c r="M178" s="263"/>
      <c r="N178" s="263"/>
      <c r="O178" s="263"/>
      <c r="P178" s="263"/>
    </row>
    <row r="179" spans="2:16" ht="12" customHeight="1" x14ac:dyDescent="0.2">
      <c r="B179" s="86"/>
      <c r="C179" s="263"/>
      <c r="D179" s="263"/>
      <c r="E179" s="263"/>
      <c r="F179" s="263"/>
      <c r="G179" s="263"/>
      <c r="H179" s="263"/>
      <c r="I179" s="263"/>
      <c r="J179" s="263"/>
      <c r="K179" s="263"/>
      <c r="L179" s="263"/>
      <c r="M179" s="263"/>
      <c r="N179" s="263"/>
      <c r="O179" s="263"/>
      <c r="P179" s="263"/>
    </row>
    <row r="180" spans="2:16" ht="12" customHeight="1" x14ac:dyDescent="0.2">
      <c r="B180" s="86"/>
      <c r="C180" s="36"/>
      <c r="D180" s="36"/>
      <c r="E180" s="36"/>
      <c r="F180" s="36"/>
      <c r="G180" s="36"/>
      <c r="H180" s="36"/>
      <c r="I180" s="36"/>
      <c r="J180" s="36"/>
      <c r="K180" s="36"/>
      <c r="L180" s="36"/>
      <c r="M180" s="36"/>
      <c r="N180" s="36"/>
      <c r="O180" s="36"/>
    </row>
    <row r="181" spans="2:16" ht="12" customHeight="1" x14ac:dyDescent="0.2">
      <c r="B181" s="82" t="s">
        <v>368</v>
      </c>
      <c r="C181" s="83" t="s">
        <v>247</v>
      </c>
      <c r="D181" s="83"/>
      <c r="E181" s="83"/>
      <c r="F181" s="83"/>
      <c r="G181" s="83"/>
      <c r="H181" s="83"/>
      <c r="I181" s="83"/>
      <c r="J181" s="83"/>
      <c r="K181" s="83"/>
      <c r="L181" s="83"/>
      <c r="M181" s="83"/>
      <c r="N181" s="83"/>
      <c r="O181" s="83"/>
      <c r="P181" s="62"/>
    </row>
    <row r="182" spans="2:16" ht="12" customHeight="1" x14ac:dyDescent="0.2">
      <c r="B182" s="86"/>
      <c r="C182" s="79" t="s">
        <v>431</v>
      </c>
      <c r="D182" s="36"/>
      <c r="E182" s="36"/>
      <c r="F182" s="36"/>
      <c r="G182" s="36"/>
      <c r="H182" s="36"/>
      <c r="I182" s="36"/>
      <c r="J182" s="36"/>
      <c r="K182" s="36"/>
      <c r="L182" s="36"/>
      <c r="M182" s="36"/>
      <c r="N182" s="36"/>
      <c r="O182" s="36"/>
    </row>
    <row r="183" spans="2:16" ht="12" customHeight="1" x14ac:dyDescent="0.2">
      <c r="B183" s="86"/>
      <c r="C183" s="36"/>
      <c r="D183" s="36"/>
      <c r="E183" s="36"/>
      <c r="F183" s="36"/>
      <c r="G183" s="36"/>
      <c r="H183" s="36"/>
      <c r="I183" s="36"/>
      <c r="J183" s="36"/>
      <c r="K183" s="36"/>
      <c r="L183" s="36"/>
      <c r="M183" s="36"/>
      <c r="N183" s="36"/>
      <c r="O183" s="36"/>
    </row>
    <row r="184" spans="2:16" ht="12" customHeight="1" x14ac:dyDescent="0.2">
      <c r="B184" s="82" t="s">
        <v>369</v>
      </c>
      <c r="C184" s="83" t="s">
        <v>86</v>
      </c>
      <c r="D184" s="83"/>
      <c r="E184" s="83"/>
      <c r="F184" s="83"/>
      <c r="G184" s="83"/>
      <c r="H184" s="83"/>
      <c r="I184" s="83"/>
      <c r="J184" s="83"/>
      <c r="K184" s="83"/>
      <c r="L184" s="83"/>
      <c r="M184" s="83"/>
      <c r="N184" s="83"/>
      <c r="O184" s="83"/>
      <c r="P184" s="62"/>
    </row>
    <row r="185" spans="2:16" ht="12" customHeight="1" x14ac:dyDescent="0.2">
      <c r="B185" s="86"/>
      <c r="C185" s="247" t="s">
        <v>594</v>
      </c>
      <c r="D185" s="263"/>
      <c r="E185" s="263"/>
      <c r="F185" s="263"/>
      <c r="G185" s="263"/>
      <c r="H185" s="263"/>
      <c r="I185" s="263"/>
      <c r="J185" s="263"/>
      <c r="K185" s="263"/>
      <c r="L185" s="263"/>
      <c r="M185" s="263"/>
      <c r="N185" s="263"/>
      <c r="O185" s="263"/>
      <c r="P185" s="263"/>
    </row>
    <row r="186" spans="2:16" ht="12" customHeight="1" x14ac:dyDescent="0.2">
      <c r="B186" s="86"/>
      <c r="C186" s="263"/>
      <c r="D186" s="263"/>
      <c r="E186" s="263"/>
      <c r="F186" s="263"/>
      <c r="G186" s="263"/>
      <c r="H186" s="263"/>
      <c r="I186" s="263"/>
      <c r="J186" s="263"/>
      <c r="K186" s="263"/>
      <c r="L186" s="263"/>
      <c r="M186" s="263"/>
      <c r="N186" s="263"/>
      <c r="O186" s="263"/>
      <c r="P186" s="263"/>
    </row>
    <row r="187" spans="2:16" ht="12" customHeight="1" x14ac:dyDescent="0.2">
      <c r="B187" s="86"/>
      <c r="C187" s="36"/>
      <c r="D187" s="36"/>
      <c r="E187" s="36"/>
      <c r="F187" s="36"/>
      <c r="G187" s="36"/>
      <c r="H187" s="36"/>
      <c r="I187" s="36"/>
      <c r="J187" s="36"/>
      <c r="K187" s="36"/>
      <c r="L187" s="36"/>
      <c r="M187" s="36"/>
      <c r="N187" s="36"/>
      <c r="O187" s="36"/>
    </row>
    <row r="188" spans="2:16" ht="12" customHeight="1" x14ac:dyDescent="0.2">
      <c r="B188" s="82" t="s">
        <v>371</v>
      </c>
      <c r="C188" s="83" t="s">
        <v>87</v>
      </c>
      <c r="D188" s="83"/>
      <c r="E188" s="83"/>
      <c r="F188" s="83"/>
      <c r="G188" s="83"/>
      <c r="H188" s="83"/>
      <c r="I188" s="83"/>
      <c r="J188" s="83"/>
      <c r="K188" s="83"/>
      <c r="L188" s="83"/>
      <c r="M188" s="83"/>
      <c r="N188" s="83"/>
      <c r="O188" s="83"/>
      <c r="P188" s="62"/>
    </row>
    <row r="189" spans="2:16" ht="12" customHeight="1" x14ac:dyDescent="0.2">
      <c r="B189" s="86"/>
      <c r="C189" s="79" t="s">
        <v>432</v>
      </c>
      <c r="D189" s="36"/>
      <c r="E189" s="36"/>
      <c r="F189" s="36"/>
      <c r="G189" s="36"/>
      <c r="H189" s="36"/>
      <c r="I189" s="36"/>
      <c r="J189" s="36"/>
      <c r="K189" s="36"/>
      <c r="L189" s="36"/>
      <c r="M189" s="36"/>
      <c r="N189" s="36"/>
      <c r="O189" s="36"/>
    </row>
    <row r="190" spans="2:16" ht="12" customHeight="1" x14ac:dyDescent="0.2">
      <c r="B190" s="86"/>
      <c r="C190" s="79"/>
      <c r="D190" s="36"/>
      <c r="E190" s="36"/>
      <c r="F190" s="36"/>
      <c r="G190" s="36"/>
      <c r="H190" s="36"/>
      <c r="I190" s="36"/>
      <c r="J190" s="36"/>
      <c r="K190" s="36"/>
      <c r="L190" s="36"/>
      <c r="M190" s="36"/>
      <c r="N190" s="36"/>
      <c r="O190" s="36"/>
    </row>
    <row r="191" spans="2:16" ht="12" customHeight="1" x14ac:dyDescent="0.2">
      <c r="B191" s="82" t="s">
        <v>372</v>
      </c>
      <c r="C191" s="83" t="s">
        <v>248</v>
      </c>
      <c r="D191" s="83"/>
      <c r="E191" s="83"/>
      <c r="F191" s="83"/>
      <c r="G191" s="83"/>
      <c r="H191" s="83"/>
      <c r="I191" s="83"/>
      <c r="J191" s="83"/>
      <c r="K191" s="83"/>
      <c r="L191" s="83"/>
      <c r="M191" s="83"/>
      <c r="N191" s="83"/>
      <c r="O191" s="83"/>
      <c r="P191" s="62"/>
    </row>
    <row r="192" spans="2:16" ht="12" customHeight="1" x14ac:dyDescent="0.2">
      <c r="B192" s="86"/>
      <c r="C192" s="247" t="s">
        <v>433</v>
      </c>
      <c r="D192" s="263"/>
      <c r="E192" s="263"/>
      <c r="F192" s="263"/>
      <c r="G192" s="263"/>
      <c r="H192" s="263"/>
      <c r="I192" s="263"/>
      <c r="J192" s="263"/>
      <c r="K192" s="263"/>
      <c r="L192" s="263"/>
      <c r="M192" s="263"/>
      <c r="N192" s="263"/>
      <c r="O192" s="263"/>
      <c r="P192" s="263"/>
    </row>
    <row r="193" spans="2:16" ht="12" customHeight="1" x14ac:dyDescent="0.2">
      <c r="B193" s="86"/>
      <c r="C193" s="263"/>
      <c r="D193" s="263"/>
      <c r="E193" s="263"/>
      <c r="F193" s="263"/>
      <c r="G193" s="263"/>
      <c r="H193" s="263"/>
      <c r="I193" s="263"/>
      <c r="J193" s="263"/>
      <c r="K193" s="263"/>
      <c r="L193" s="263"/>
      <c r="M193" s="263"/>
      <c r="N193" s="263"/>
      <c r="O193" s="263"/>
      <c r="P193" s="263"/>
    </row>
    <row r="194" spans="2:16" ht="12" customHeight="1" x14ac:dyDescent="0.2">
      <c r="B194" s="86"/>
      <c r="C194" s="36"/>
      <c r="D194" s="36"/>
      <c r="E194" s="36"/>
      <c r="F194" s="36"/>
      <c r="G194" s="36"/>
      <c r="H194" s="36"/>
      <c r="I194" s="36"/>
      <c r="J194" s="36"/>
      <c r="K194" s="36"/>
      <c r="L194" s="36"/>
      <c r="M194" s="36"/>
      <c r="N194" s="36"/>
      <c r="O194" s="36"/>
    </row>
    <row r="195" spans="2:16" ht="12" customHeight="1" x14ac:dyDescent="0.2">
      <c r="B195" s="82" t="s">
        <v>373</v>
      </c>
      <c r="C195" s="200" t="s">
        <v>88</v>
      </c>
      <c r="D195" s="200"/>
      <c r="E195" s="200"/>
      <c r="F195" s="200"/>
      <c r="G195" s="200"/>
      <c r="H195" s="200"/>
      <c r="I195" s="200"/>
      <c r="J195" s="200"/>
      <c r="K195" s="200"/>
      <c r="L195" s="200"/>
      <c r="M195" s="200"/>
      <c r="N195" s="200"/>
      <c r="O195" s="200"/>
      <c r="P195" s="200"/>
    </row>
    <row r="196" spans="2:16" ht="12" customHeight="1" x14ac:dyDescent="0.2">
      <c r="B196" s="82"/>
      <c r="C196" s="200"/>
      <c r="D196" s="200"/>
      <c r="E196" s="200"/>
      <c r="F196" s="200"/>
      <c r="G196" s="200"/>
      <c r="H196" s="200"/>
      <c r="I196" s="200"/>
      <c r="J196" s="200"/>
      <c r="K196" s="200"/>
      <c r="L196" s="200"/>
      <c r="M196" s="200"/>
      <c r="N196" s="200"/>
      <c r="O196" s="200"/>
      <c r="P196" s="200"/>
    </row>
    <row r="197" spans="2:16" ht="12" customHeight="1" x14ac:dyDescent="0.2">
      <c r="B197" s="86"/>
      <c r="C197" s="79" t="s">
        <v>434</v>
      </c>
      <c r="D197" s="98"/>
      <c r="E197" s="98"/>
      <c r="F197" s="98"/>
      <c r="G197" s="98"/>
      <c r="H197" s="98"/>
      <c r="I197" s="98"/>
      <c r="J197" s="98"/>
      <c r="K197" s="98"/>
      <c r="L197" s="98"/>
      <c r="M197" s="98"/>
      <c r="N197" s="98"/>
      <c r="O197" s="98"/>
      <c r="P197" s="98"/>
    </row>
    <row r="198" spans="2:16" ht="12" customHeight="1" x14ac:dyDescent="0.2">
      <c r="B198" s="86"/>
      <c r="C198" s="98"/>
      <c r="D198" s="98"/>
      <c r="E198" s="98"/>
      <c r="F198" s="98"/>
      <c r="G198" s="98"/>
      <c r="H198" s="98"/>
      <c r="I198" s="98"/>
      <c r="J198" s="98"/>
      <c r="K198" s="98"/>
      <c r="L198" s="98"/>
      <c r="M198" s="98"/>
      <c r="N198" s="98"/>
      <c r="O198" s="98"/>
      <c r="P198" s="98"/>
    </row>
    <row r="199" spans="2:16" ht="12" customHeight="1" x14ac:dyDescent="0.2">
      <c r="B199" s="82" t="s">
        <v>374</v>
      </c>
      <c r="C199" s="83" t="s">
        <v>89</v>
      </c>
      <c r="D199" s="84"/>
      <c r="E199" s="84"/>
      <c r="F199" s="84"/>
      <c r="G199" s="84"/>
      <c r="H199" s="84"/>
      <c r="I199" s="84"/>
      <c r="J199" s="84"/>
      <c r="K199" s="84"/>
      <c r="L199" s="84"/>
      <c r="M199" s="84"/>
      <c r="N199" s="84"/>
      <c r="O199" s="83"/>
      <c r="P199" s="83"/>
    </row>
    <row r="200" spans="2:16" ht="12" customHeight="1" x14ac:dyDescent="0.2">
      <c r="B200" s="86"/>
      <c r="C200" s="79" t="s">
        <v>435</v>
      </c>
      <c r="D200" s="98"/>
      <c r="E200" s="98"/>
      <c r="F200" s="98"/>
      <c r="G200" s="98"/>
      <c r="H200" s="98"/>
      <c r="I200" s="98"/>
      <c r="J200" s="98"/>
      <c r="K200" s="98"/>
      <c r="L200" s="98"/>
      <c r="M200" s="98"/>
      <c r="N200" s="98"/>
      <c r="O200" s="36"/>
      <c r="P200" s="36"/>
    </row>
    <row r="201" spans="2:16" ht="12" customHeight="1" x14ac:dyDescent="0.2">
      <c r="B201" s="86"/>
      <c r="C201" s="36"/>
      <c r="D201" s="98"/>
      <c r="E201" s="98"/>
      <c r="F201" s="98"/>
      <c r="G201" s="98"/>
      <c r="H201" s="98"/>
      <c r="I201" s="98"/>
      <c r="J201" s="98"/>
      <c r="K201" s="98"/>
      <c r="L201" s="98"/>
      <c r="M201" s="98"/>
      <c r="N201" s="98"/>
      <c r="O201" s="36"/>
      <c r="P201" s="36"/>
    </row>
    <row r="202" spans="2:16" ht="12" customHeight="1" x14ac:dyDescent="0.2">
      <c r="B202" s="82" t="s">
        <v>376</v>
      </c>
      <c r="C202" s="83" t="s">
        <v>90</v>
      </c>
      <c r="D202" s="83"/>
      <c r="E202" s="83"/>
      <c r="F202" s="83"/>
      <c r="G202" s="83"/>
      <c r="H202" s="83"/>
      <c r="I202" s="83"/>
      <c r="J202" s="83"/>
      <c r="K202" s="83"/>
      <c r="L202" s="83"/>
      <c r="M202" s="83"/>
      <c r="N202" s="83"/>
      <c r="O202" s="83"/>
      <c r="P202" s="83"/>
    </row>
    <row r="203" spans="2:16" ht="12" customHeight="1" x14ac:dyDescent="0.2">
      <c r="B203" s="86"/>
      <c r="C203" s="247" t="s">
        <v>436</v>
      </c>
      <c r="D203" s="263"/>
      <c r="E203" s="263"/>
      <c r="F203" s="263"/>
      <c r="G203" s="263"/>
      <c r="H203" s="263"/>
      <c r="I203" s="263"/>
      <c r="J203" s="263"/>
      <c r="K203" s="263"/>
      <c r="L203" s="263"/>
      <c r="M203" s="263"/>
      <c r="N203" s="263"/>
      <c r="O203" s="263"/>
      <c r="P203" s="263"/>
    </row>
    <row r="204" spans="2:16" ht="12" customHeight="1" x14ac:dyDescent="0.2">
      <c r="B204" s="86"/>
      <c r="C204" s="263"/>
      <c r="D204" s="263"/>
      <c r="E204" s="263"/>
      <c r="F204" s="263"/>
      <c r="G204" s="263"/>
      <c r="H204" s="263"/>
      <c r="I204" s="263"/>
      <c r="J204" s="263"/>
      <c r="K204" s="263"/>
      <c r="L204" s="263"/>
      <c r="M204" s="263"/>
      <c r="N204" s="263"/>
      <c r="O204" s="263"/>
      <c r="P204" s="263"/>
    </row>
    <row r="205" spans="2:16" ht="12" customHeight="1" x14ac:dyDescent="0.2">
      <c r="B205" s="86"/>
      <c r="C205" s="36"/>
      <c r="D205" s="36"/>
      <c r="E205" s="36"/>
      <c r="F205" s="36"/>
      <c r="G205" s="36"/>
      <c r="H205" s="36"/>
      <c r="I205" s="36"/>
      <c r="J205" s="36"/>
      <c r="K205" s="36"/>
      <c r="L205" s="36"/>
      <c r="M205" s="36"/>
      <c r="N205" s="36"/>
      <c r="O205" s="36"/>
      <c r="P205" s="36"/>
    </row>
    <row r="206" spans="2:16" ht="12" customHeight="1" x14ac:dyDescent="0.2">
      <c r="B206" s="319" t="s">
        <v>249</v>
      </c>
      <c r="C206" s="319"/>
      <c r="D206" s="319"/>
      <c r="E206" s="319"/>
      <c r="F206" s="319"/>
      <c r="G206" s="319"/>
      <c r="H206" s="319"/>
      <c r="I206" s="319"/>
      <c r="J206" s="319"/>
      <c r="K206" s="319"/>
      <c r="L206" s="319"/>
      <c r="M206" s="319"/>
      <c r="N206" s="319"/>
      <c r="O206" s="319"/>
      <c r="P206" s="319"/>
    </row>
    <row r="207" spans="2:16" ht="5.25" customHeight="1" x14ac:dyDescent="0.2">
      <c r="B207" s="94"/>
      <c r="C207" s="94"/>
      <c r="D207" s="94"/>
      <c r="E207" s="94"/>
      <c r="F207" s="94"/>
      <c r="G207" s="94"/>
      <c r="H207" s="94"/>
      <c r="I207" s="94"/>
      <c r="J207" s="94"/>
      <c r="K207" s="94"/>
      <c r="L207" s="94"/>
      <c r="M207" s="94"/>
      <c r="N207" s="94"/>
      <c r="O207" s="94"/>
      <c r="P207" s="94"/>
    </row>
    <row r="208" spans="2:16" ht="12" customHeight="1" x14ac:dyDescent="0.2">
      <c r="B208" s="82" t="s">
        <v>367</v>
      </c>
      <c r="C208" s="83" t="s">
        <v>91</v>
      </c>
      <c r="D208" s="89"/>
      <c r="E208" s="89"/>
      <c r="F208" s="89"/>
      <c r="G208" s="89"/>
      <c r="H208" s="89"/>
      <c r="I208" s="89"/>
      <c r="J208" s="89"/>
      <c r="K208" s="89"/>
      <c r="L208" s="89"/>
      <c r="M208" s="89"/>
      <c r="N208" s="89"/>
      <c r="O208" s="83"/>
      <c r="P208" s="83"/>
    </row>
    <row r="209" spans="2:16" ht="12" customHeight="1" x14ac:dyDescent="0.2">
      <c r="B209" s="86"/>
      <c r="C209" s="36"/>
      <c r="D209" s="35"/>
      <c r="E209" s="35"/>
      <c r="F209" s="35"/>
      <c r="G209" s="35"/>
      <c r="H209" s="35"/>
      <c r="I209" s="35"/>
      <c r="J209" s="35"/>
      <c r="K209" s="35"/>
      <c r="L209" s="35"/>
      <c r="M209" s="35"/>
      <c r="N209" s="35"/>
      <c r="O209" s="36"/>
      <c r="P209" s="36"/>
    </row>
    <row r="210" spans="2:16" ht="12" customHeight="1" x14ac:dyDescent="0.2">
      <c r="B210" s="86"/>
      <c r="C210" s="189" t="s">
        <v>133</v>
      </c>
      <c r="D210" s="191"/>
      <c r="E210" s="256" t="s">
        <v>437</v>
      </c>
      <c r="F210" s="320"/>
      <c r="G210" s="257"/>
      <c r="H210" s="189" t="s">
        <v>438</v>
      </c>
      <c r="I210" s="190"/>
      <c r="J210" s="260"/>
      <c r="K210" s="256" t="s">
        <v>439</v>
      </c>
      <c r="L210" s="257"/>
      <c r="M210" s="35"/>
      <c r="N210" s="35"/>
      <c r="O210" s="36"/>
      <c r="P210" s="36"/>
    </row>
    <row r="211" spans="2:16" ht="12" customHeight="1" x14ac:dyDescent="0.2">
      <c r="B211" s="86"/>
      <c r="C211" s="180" t="s">
        <v>440</v>
      </c>
      <c r="D211" s="181"/>
      <c r="E211" s="321">
        <v>208129829.91</v>
      </c>
      <c r="F211" s="259"/>
      <c r="G211" s="260"/>
      <c r="H211" s="321">
        <v>213599182.09</v>
      </c>
      <c r="I211" s="259"/>
      <c r="J211" s="260"/>
      <c r="K211" s="261">
        <f>H211-E211</f>
        <v>5469352.1800000072</v>
      </c>
      <c r="L211" s="262"/>
      <c r="M211" s="35"/>
      <c r="N211" s="35"/>
      <c r="O211" s="36"/>
      <c r="P211" s="36"/>
    </row>
    <row r="212" spans="2:16" ht="12" customHeight="1" x14ac:dyDescent="0.2">
      <c r="B212" s="86"/>
      <c r="C212" s="36"/>
      <c r="D212" s="35"/>
      <c r="E212" s="35"/>
      <c r="F212" s="35"/>
      <c r="G212" s="35"/>
      <c r="H212" s="35"/>
      <c r="I212" s="35"/>
      <c r="J212" s="35"/>
      <c r="K212" s="35"/>
      <c r="L212" s="35"/>
      <c r="M212" s="35"/>
      <c r="N212" s="35"/>
      <c r="O212" s="36"/>
      <c r="P212" s="36"/>
    </row>
    <row r="213" spans="2:16" ht="12" customHeight="1" x14ac:dyDescent="0.2">
      <c r="B213" s="82" t="s">
        <v>368</v>
      </c>
      <c r="C213" s="83" t="s">
        <v>250</v>
      </c>
      <c r="D213" s="83"/>
      <c r="E213" s="83"/>
      <c r="F213" s="83"/>
      <c r="G213" s="83"/>
      <c r="H213" s="83"/>
      <c r="I213" s="83"/>
      <c r="J213" s="83"/>
      <c r="K213" s="83"/>
      <c r="L213" s="83"/>
      <c r="M213" s="83"/>
      <c r="N213" s="83"/>
      <c r="O213" s="83"/>
      <c r="P213" s="83"/>
    </row>
    <row r="214" spans="2:16" ht="12" customHeight="1" x14ac:dyDescent="0.2">
      <c r="B214" s="86"/>
      <c r="C214" s="79" t="s">
        <v>441</v>
      </c>
      <c r="D214" s="36"/>
      <c r="E214" s="36"/>
      <c r="F214" s="36"/>
      <c r="G214" s="36"/>
      <c r="H214" s="36"/>
      <c r="I214" s="36"/>
      <c r="J214" s="36"/>
      <c r="K214" s="36"/>
      <c r="L214" s="36"/>
      <c r="M214" s="36"/>
      <c r="N214" s="36"/>
      <c r="O214" s="36"/>
      <c r="P214" s="36"/>
    </row>
    <row r="215" spans="2:16" ht="12" customHeight="1" x14ac:dyDescent="0.2">
      <c r="B215" s="86"/>
      <c r="C215" s="36"/>
      <c r="D215" s="36"/>
      <c r="E215" s="36"/>
      <c r="F215" s="36"/>
      <c r="G215" s="36"/>
      <c r="H215" s="36"/>
      <c r="I215" s="36"/>
      <c r="J215" s="36"/>
      <c r="K215" s="36"/>
      <c r="L215" s="36"/>
      <c r="M215" s="36"/>
      <c r="N215" s="36"/>
      <c r="O215" s="36"/>
      <c r="P215" s="36"/>
    </row>
    <row r="216" spans="2:16" ht="12" customHeight="1" x14ac:dyDescent="0.2">
      <c r="B216" s="82" t="s">
        <v>369</v>
      </c>
      <c r="C216" s="83" t="s">
        <v>92</v>
      </c>
      <c r="D216" s="83"/>
      <c r="E216" s="83"/>
      <c r="F216" s="83"/>
      <c r="G216" s="83"/>
      <c r="H216" s="83"/>
      <c r="I216" s="83"/>
      <c r="J216" s="83"/>
      <c r="K216" s="83"/>
      <c r="L216" s="83"/>
      <c r="M216" s="83"/>
      <c r="N216" s="83"/>
      <c r="O216" s="83"/>
      <c r="P216" s="83"/>
    </row>
    <row r="217" spans="2:16" ht="12" customHeight="1" x14ac:dyDescent="0.2">
      <c r="B217" s="86"/>
      <c r="C217" s="79" t="s">
        <v>442</v>
      </c>
      <c r="D217" s="36"/>
      <c r="E217" s="36"/>
      <c r="F217" s="36"/>
      <c r="G217" s="36"/>
      <c r="H217" s="36"/>
      <c r="I217" s="36"/>
      <c r="J217" s="36"/>
      <c r="K217" s="36"/>
      <c r="L217" s="36"/>
      <c r="M217" s="36"/>
      <c r="N217" s="36"/>
      <c r="O217" s="36"/>
      <c r="P217" s="36"/>
    </row>
    <row r="218" spans="2:16" ht="12" customHeight="1" x14ac:dyDescent="0.2">
      <c r="B218" s="86"/>
      <c r="C218" s="36"/>
      <c r="D218" s="36"/>
      <c r="E218" s="36"/>
      <c r="F218" s="36"/>
      <c r="G218" s="36"/>
      <c r="H218" s="36"/>
      <c r="I218" s="36"/>
      <c r="J218" s="36"/>
      <c r="K218" s="36"/>
      <c r="L218" s="36"/>
      <c r="M218" s="36"/>
      <c r="N218" s="36"/>
      <c r="O218" s="36"/>
      <c r="P218" s="36"/>
    </row>
    <row r="219" spans="2:16" ht="12" customHeight="1" x14ac:dyDescent="0.2">
      <c r="B219" s="82" t="s">
        <v>371</v>
      </c>
      <c r="C219" s="83" t="s">
        <v>93</v>
      </c>
      <c r="D219" s="83"/>
      <c r="E219" s="83"/>
      <c r="F219" s="83"/>
      <c r="G219" s="83"/>
      <c r="H219" s="83"/>
      <c r="I219" s="83"/>
      <c r="J219" s="83"/>
      <c r="K219" s="83"/>
      <c r="L219" s="83"/>
      <c r="M219" s="83"/>
      <c r="N219" s="83"/>
      <c r="O219" s="83"/>
      <c r="P219" s="83"/>
    </row>
    <row r="220" spans="2:16" ht="12" customHeight="1" x14ac:dyDescent="0.2">
      <c r="B220" s="86"/>
      <c r="C220" s="79" t="s">
        <v>443</v>
      </c>
      <c r="D220" s="36"/>
      <c r="E220" s="36"/>
      <c r="F220" s="36"/>
      <c r="G220" s="36"/>
      <c r="H220" s="36"/>
      <c r="I220" s="36"/>
      <c r="J220" s="36"/>
      <c r="K220" s="36"/>
      <c r="L220" s="36"/>
      <c r="M220" s="36"/>
      <c r="N220" s="36"/>
      <c r="O220" s="36"/>
      <c r="P220" s="36"/>
    </row>
    <row r="221" spans="2:16" ht="12" customHeight="1" x14ac:dyDescent="0.2">
      <c r="B221" s="86"/>
      <c r="C221" s="36"/>
      <c r="D221" s="36"/>
      <c r="E221" s="36"/>
      <c r="F221" s="36"/>
      <c r="G221" s="36"/>
      <c r="H221" s="36"/>
      <c r="I221" s="36"/>
      <c r="J221" s="36"/>
      <c r="K221" s="36"/>
      <c r="L221" s="36"/>
      <c r="M221" s="36"/>
      <c r="N221" s="36"/>
      <c r="O221" s="36"/>
      <c r="P221" s="36"/>
    </row>
    <row r="222" spans="2:16" ht="12" customHeight="1" x14ac:dyDescent="0.2">
      <c r="B222" s="82" t="s">
        <v>372</v>
      </c>
      <c r="C222" s="83" t="s">
        <v>251</v>
      </c>
      <c r="D222" s="83"/>
      <c r="E222" s="83"/>
      <c r="F222" s="83"/>
      <c r="G222" s="83"/>
      <c r="H222" s="83"/>
      <c r="I222" s="83"/>
      <c r="J222" s="83"/>
      <c r="K222" s="83"/>
      <c r="L222" s="83"/>
      <c r="M222" s="83"/>
      <c r="N222" s="83"/>
      <c r="O222" s="83"/>
      <c r="P222" s="83"/>
    </row>
    <row r="223" spans="2:16" ht="12" customHeight="1" x14ac:dyDescent="0.2">
      <c r="B223" s="86"/>
      <c r="C223" s="79" t="s">
        <v>444</v>
      </c>
      <c r="D223" s="36"/>
      <c r="E223" s="36"/>
      <c r="F223" s="36"/>
      <c r="G223" s="36"/>
      <c r="H223" s="36"/>
      <c r="I223" s="36"/>
      <c r="J223" s="36"/>
      <c r="K223" s="36"/>
      <c r="L223" s="36"/>
      <c r="M223" s="36"/>
      <c r="N223" s="36"/>
      <c r="O223" s="36"/>
      <c r="P223" s="36"/>
    </row>
    <row r="224" spans="2:16" ht="15.75" customHeight="1" x14ac:dyDescent="0.2">
      <c r="C224" s="40"/>
      <c r="D224" s="40"/>
      <c r="E224" s="40"/>
      <c r="F224" s="60"/>
      <c r="G224" s="60"/>
      <c r="H224" s="60"/>
      <c r="I224" s="60"/>
      <c r="J224" s="60"/>
      <c r="K224" s="77"/>
      <c r="L224" s="77"/>
      <c r="M224" s="77"/>
      <c r="N224" s="40"/>
      <c r="O224" s="40"/>
      <c r="P224" s="40"/>
    </row>
    <row r="225" spans="2:16" ht="12" customHeight="1" x14ac:dyDescent="0.2">
      <c r="B225" s="38" t="s">
        <v>252</v>
      </c>
      <c r="C225" s="56" t="s">
        <v>94</v>
      </c>
    </row>
    <row r="226" spans="2:16" ht="7.5" customHeight="1" x14ac:dyDescent="0.2">
      <c r="B226" s="38"/>
      <c r="C226" s="56"/>
    </row>
    <row r="227" spans="2:16" ht="12" customHeight="1" x14ac:dyDescent="0.2">
      <c r="B227" s="89" t="s">
        <v>28</v>
      </c>
      <c r="C227" s="83"/>
      <c r="D227" s="83"/>
      <c r="E227" s="62"/>
      <c r="F227" s="62"/>
      <c r="G227" s="62"/>
      <c r="H227" s="62"/>
      <c r="I227" s="62"/>
      <c r="J227" s="62"/>
      <c r="K227" s="62"/>
      <c r="L227" s="62"/>
      <c r="M227" s="62"/>
      <c r="N227" s="62"/>
      <c r="O227" s="83"/>
      <c r="P227" s="83"/>
    </row>
    <row r="228" spans="2:16" ht="4.5" customHeight="1" x14ac:dyDescent="0.2">
      <c r="B228" s="89"/>
      <c r="C228" s="83"/>
      <c r="D228" s="83"/>
      <c r="E228" s="62"/>
      <c r="F228" s="62"/>
      <c r="G228" s="62"/>
      <c r="H228" s="62"/>
      <c r="I228" s="62"/>
      <c r="J228" s="62"/>
      <c r="K228" s="62"/>
      <c r="L228" s="62"/>
      <c r="M228" s="62"/>
      <c r="N228" s="62"/>
      <c r="O228" s="83"/>
      <c r="P228" s="83"/>
    </row>
    <row r="229" spans="2:16" ht="12" customHeight="1" x14ac:dyDescent="0.2">
      <c r="B229" s="82" t="s">
        <v>367</v>
      </c>
      <c r="C229" s="83" t="s">
        <v>103</v>
      </c>
      <c r="D229" s="83"/>
      <c r="E229" s="83"/>
      <c r="F229" s="83"/>
      <c r="G229" s="83"/>
      <c r="H229" s="83"/>
      <c r="I229" s="83"/>
      <c r="J229" s="83"/>
      <c r="K229" s="83"/>
      <c r="L229" s="83"/>
      <c r="M229" s="83"/>
      <c r="N229" s="83"/>
      <c r="O229" s="83"/>
      <c r="P229" s="83"/>
    </row>
    <row r="230" spans="2:16" ht="12" customHeight="1" x14ac:dyDescent="0.2">
      <c r="B230" s="82" t="s">
        <v>368</v>
      </c>
      <c r="C230" s="83" t="s">
        <v>104</v>
      </c>
      <c r="D230" s="83"/>
      <c r="E230" s="83"/>
      <c r="F230" s="83"/>
      <c r="G230" s="83"/>
      <c r="H230" s="83"/>
      <c r="I230" s="83"/>
      <c r="J230" s="83"/>
      <c r="K230" s="83"/>
      <c r="L230" s="83"/>
      <c r="M230" s="83"/>
      <c r="N230" s="83"/>
      <c r="O230" s="83"/>
      <c r="P230" s="83"/>
    </row>
    <row r="231" spans="2:16" ht="15.75" customHeight="1" x14ac:dyDescent="0.2">
      <c r="B231" s="36"/>
      <c r="C231" s="79" t="s">
        <v>445</v>
      </c>
      <c r="D231" s="36"/>
      <c r="E231" s="100"/>
      <c r="F231" s="100"/>
      <c r="G231" s="100"/>
      <c r="H231" s="100"/>
      <c r="I231" s="100"/>
      <c r="J231" s="100"/>
      <c r="K231" s="100"/>
      <c r="L231" s="100"/>
      <c r="M231" s="100"/>
      <c r="N231" s="100"/>
      <c r="O231" s="36"/>
      <c r="P231" s="36"/>
    </row>
    <row r="232" spans="2:16" ht="15.75" customHeight="1" x14ac:dyDescent="0.2">
      <c r="B232" s="36"/>
      <c r="C232" s="36"/>
      <c r="D232" s="36"/>
      <c r="E232" s="100"/>
      <c r="F232" s="100"/>
      <c r="G232" s="100"/>
      <c r="H232" s="100"/>
      <c r="I232" s="100"/>
      <c r="J232" s="100"/>
      <c r="K232" s="100"/>
      <c r="L232" s="100"/>
      <c r="M232" s="100"/>
      <c r="N232" s="100"/>
      <c r="O232" s="36"/>
      <c r="P232" s="36"/>
    </row>
    <row r="233" spans="2:16" ht="12" customHeight="1" x14ac:dyDescent="0.2">
      <c r="B233" s="38" t="s">
        <v>253</v>
      </c>
      <c r="C233" s="56" t="s">
        <v>95</v>
      </c>
      <c r="E233" s="36"/>
      <c r="F233" s="36"/>
      <c r="G233" s="36"/>
      <c r="H233" s="36"/>
      <c r="I233" s="36"/>
      <c r="J233" s="36"/>
      <c r="K233" s="36"/>
      <c r="L233" s="36"/>
      <c r="M233" s="36"/>
      <c r="N233" s="36"/>
    </row>
    <row r="234" spans="2:16" ht="7.5" customHeight="1" x14ac:dyDescent="0.2">
      <c r="B234" s="38"/>
      <c r="C234" s="56"/>
    </row>
    <row r="235" spans="2:16" x14ac:dyDescent="0.2">
      <c r="B235" s="82" t="s">
        <v>367</v>
      </c>
      <c r="C235" s="83" t="s">
        <v>105</v>
      </c>
      <c r="D235" s="101"/>
      <c r="E235" s="101"/>
      <c r="F235" s="101"/>
      <c r="G235" s="101"/>
      <c r="H235" s="101"/>
      <c r="I235" s="101"/>
      <c r="J235" s="101"/>
      <c r="K235" s="101"/>
      <c r="L235" s="101"/>
      <c r="M235" s="101"/>
      <c r="N235" s="101"/>
      <c r="O235" s="101"/>
      <c r="P235" s="83"/>
    </row>
    <row r="236" spans="2:16" ht="12" customHeight="1" x14ac:dyDescent="0.2">
      <c r="B236" s="82" t="s">
        <v>368</v>
      </c>
      <c r="C236" s="83" t="s">
        <v>106</v>
      </c>
      <c r="D236" s="84"/>
      <c r="E236" s="84"/>
      <c r="F236" s="84"/>
      <c r="G236" s="84"/>
      <c r="H236" s="84"/>
      <c r="I236" s="84"/>
      <c r="J236" s="84"/>
      <c r="K236" s="84"/>
      <c r="L236" s="84"/>
      <c r="M236" s="84"/>
      <c r="N236" s="83"/>
      <c r="O236" s="83"/>
      <c r="P236" s="83"/>
    </row>
    <row r="237" spans="2:16" ht="15.75" customHeight="1" x14ac:dyDescent="0.2">
      <c r="C237" s="63"/>
      <c r="D237" s="63"/>
      <c r="E237" s="100"/>
      <c r="F237" s="100"/>
      <c r="G237" s="100"/>
      <c r="H237" s="100"/>
      <c r="I237" s="100"/>
      <c r="J237" s="100"/>
      <c r="K237" s="100"/>
      <c r="L237" s="100"/>
      <c r="M237" s="100"/>
      <c r="N237" s="100"/>
      <c r="O237" s="63"/>
      <c r="P237" s="63"/>
    </row>
    <row r="238" spans="2:16" ht="15.75" customHeight="1" x14ac:dyDescent="0.2">
      <c r="C238" s="63"/>
      <c r="D238" s="56" t="s">
        <v>446</v>
      </c>
      <c r="E238" s="36"/>
      <c r="F238" s="36"/>
      <c r="G238" s="36"/>
      <c r="H238" s="36"/>
      <c r="I238" s="100"/>
      <c r="J238" s="100"/>
      <c r="K238" s="100"/>
      <c r="L238" s="100"/>
      <c r="M238" s="100"/>
      <c r="N238" s="100"/>
      <c r="O238" s="63"/>
      <c r="P238" s="63"/>
    </row>
    <row r="239" spans="2:16" ht="15.75" customHeight="1" x14ac:dyDescent="0.2">
      <c r="C239" s="63"/>
      <c r="D239" s="102"/>
      <c r="E239" s="103"/>
      <c r="F239" s="103"/>
      <c r="G239" s="104"/>
      <c r="H239" s="256" t="s">
        <v>118</v>
      </c>
      <c r="I239" s="257"/>
      <c r="J239" s="100"/>
      <c r="K239" s="100"/>
      <c r="L239" s="100"/>
      <c r="M239" s="100"/>
      <c r="N239" s="100"/>
      <c r="O239" s="63"/>
      <c r="P239" s="63"/>
    </row>
    <row r="240" spans="2:16" ht="23.25" customHeight="1" x14ac:dyDescent="0.2">
      <c r="C240" s="63"/>
      <c r="D240" s="258" t="s">
        <v>447</v>
      </c>
      <c r="E240" s="259"/>
      <c r="F240" s="259"/>
      <c r="G240" s="260"/>
      <c r="H240" s="261">
        <v>224734261</v>
      </c>
      <c r="I240" s="262"/>
      <c r="J240" s="36"/>
      <c r="K240" s="100"/>
      <c r="L240" s="100"/>
      <c r="M240" s="100"/>
      <c r="N240" s="100"/>
      <c r="O240" s="63"/>
      <c r="P240" s="63"/>
    </row>
    <row r="241" spans="2:16" ht="23.25" customHeight="1" x14ac:dyDescent="0.2">
      <c r="C241" s="63"/>
      <c r="D241" s="258" t="s">
        <v>448</v>
      </c>
      <c r="E241" s="259"/>
      <c r="F241" s="259"/>
      <c r="G241" s="260"/>
      <c r="H241" s="261">
        <v>0</v>
      </c>
      <c r="I241" s="262"/>
      <c r="J241" s="36"/>
      <c r="K241" s="100"/>
      <c r="L241" s="100"/>
      <c r="M241" s="100"/>
      <c r="N241" s="100"/>
      <c r="O241" s="63"/>
      <c r="P241" s="63"/>
    </row>
    <row r="242" spans="2:16" ht="15.75" customHeight="1" x14ac:dyDescent="0.2">
      <c r="C242" s="63"/>
      <c r="I242" s="100"/>
      <c r="J242" s="100"/>
      <c r="K242" s="100"/>
      <c r="L242" s="100"/>
      <c r="M242" s="100"/>
      <c r="N242" s="100"/>
      <c r="O242" s="63"/>
      <c r="P242" s="63"/>
    </row>
    <row r="243" spans="2:16" ht="15.75" customHeight="1" x14ac:dyDescent="0.2">
      <c r="C243" s="63"/>
      <c r="D243" s="56" t="s">
        <v>449</v>
      </c>
      <c r="E243" s="36"/>
      <c r="F243" s="36"/>
      <c r="G243" s="36"/>
      <c r="H243" s="36"/>
      <c r="I243" s="100"/>
      <c r="J243" s="100"/>
      <c r="K243" s="100"/>
      <c r="L243" s="100"/>
      <c r="M243" s="100"/>
      <c r="N243" s="100"/>
      <c r="O243" s="63"/>
      <c r="P243" s="63"/>
    </row>
    <row r="244" spans="2:16" ht="15.75" customHeight="1" x14ac:dyDescent="0.2">
      <c r="C244" s="63"/>
      <c r="D244" s="102"/>
      <c r="E244" s="103"/>
      <c r="F244" s="103"/>
      <c r="G244" s="105"/>
      <c r="H244" s="256" t="s">
        <v>118</v>
      </c>
      <c r="I244" s="257"/>
      <c r="J244" s="100"/>
      <c r="K244" s="100"/>
      <c r="L244" s="100"/>
      <c r="M244" s="100"/>
      <c r="N244" s="100"/>
      <c r="O244" s="63"/>
      <c r="P244" s="63"/>
    </row>
    <row r="245" spans="2:16" ht="15.75" customHeight="1" x14ac:dyDescent="0.2">
      <c r="C245" s="63"/>
      <c r="D245" s="258" t="s">
        <v>450</v>
      </c>
      <c r="E245" s="259"/>
      <c r="F245" s="259"/>
      <c r="G245" s="106"/>
      <c r="H245" s="261">
        <v>77760750.840000004</v>
      </c>
      <c r="I245" s="262"/>
      <c r="J245" s="100"/>
      <c r="K245" s="100"/>
      <c r="L245" s="100"/>
      <c r="M245" s="100"/>
      <c r="N245" s="100"/>
      <c r="O245" s="63"/>
      <c r="P245" s="63"/>
    </row>
    <row r="246" spans="2:16" ht="15.75" customHeight="1" x14ac:dyDescent="0.2">
      <c r="C246" s="63"/>
      <c r="D246" s="258" t="s">
        <v>451</v>
      </c>
      <c r="E246" s="259"/>
      <c r="F246" s="259"/>
      <c r="G246" s="106"/>
      <c r="H246" s="261">
        <v>29309299.469999999</v>
      </c>
      <c r="I246" s="262"/>
      <c r="J246" s="100"/>
      <c r="K246" s="100"/>
      <c r="L246" s="100"/>
      <c r="M246" s="100"/>
      <c r="N246" s="100"/>
      <c r="O246" s="63"/>
      <c r="P246" s="63"/>
    </row>
    <row r="247" spans="2:16" ht="15.75" customHeight="1" x14ac:dyDescent="0.2">
      <c r="C247" s="63"/>
      <c r="D247" s="258" t="s">
        <v>452</v>
      </c>
      <c r="E247" s="259"/>
      <c r="F247" s="259"/>
      <c r="G247" s="106"/>
      <c r="H247" s="261">
        <v>9095653.1199999992</v>
      </c>
      <c r="I247" s="262"/>
      <c r="J247" s="100"/>
      <c r="K247" s="100"/>
      <c r="L247" s="100"/>
      <c r="M247" s="100"/>
      <c r="N247" s="100"/>
      <c r="O247" s="63"/>
      <c r="P247" s="63"/>
    </row>
    <row r="248" spans="2:16" ht="15.75" customHeight="1" x14ac:dyDescent="0.2">
      <c r="C248" s="63"/>
      <c r="D248" s="258" t="s">
        <v>453</v>
      </c>
      <c r="E248" s="259"/>
      <c r="F248" s="259"/>
      <c r="G248" s="106"/>
      <c r="H248" s="261">
        <v>2159294.5299999998</v>
      </c>
      <c r="I248" s="262"/>
      <c r="J248" s="100"/>
      <c r="K248" s="100"/>
      <c r="L248" s="100"/>
      <c r="M248" s="100"/>
      <c r="N248" s="100"/>
      <c r="O248" s="63"/>
      <c r="P248" s="63"/>
    </row>
    <row r="249" spans="2:16" ht="15.75" customHeight="1" x14ac:dyDescent="0.2">
      <c r="C249" s="63"/>
      <c r="D249" s="63"/>
      <c r="E249" s="100"/>
      <c r="F249" s="100"/>
      <c r="G249" s="100"/>
      <c r="H249" s="100"/>
      <c r="I249" s="100"/>
      <c r="J249" s="100"/>
      <c r="K249" s="100"/>
      <c r="L249" s="100"/>
      <c r="M249" s="100"/>
      <c r="N249" s="100"/>
      <c r="O249" s="63"/>
      <c r="P249" s="63"/>
    </row>
    <row r="250" spans="2:16" ht="12" customHeight="1" x14ac:dyDescent="0.2">
      <c r="B250" s="38" t="s">
        <v>48</v>
      </c>
      <c r="C250" s="56" t="s">
        <v>96</v>
      </c>
    </row>
    <row r="251" spans="2:16" ht="7.5" customHeight="1" x14ac:dyDescent="0.2">
      <c r="B251" s="38"/>
      <c r="C251" s="56"/>
    </row>
    <row r="252" spans="2:16" x14ac:dyDescent="0.2">
      <c r="B252" s="82" t="s">
        <v>367</v>
      </c>
      <c r="C252" s="83" t="s">
        <v>107</v>
      </c>
      <c r="D252" s="95"/>
      <c r="E252" s="95"/>
      <c r="F252" s="95"/>
      <c r="G252" s="95"/>
      <c r="H252" s="95"/>
      <c r="I252" s="95"/>
      <c r="J252" s="95"/>
      <c r="K252" s="95"/>
      <c r="L252" s="95"/>
      <c r="M252" s="95"/>
      <c r="N252" s="95"/>
      <c r="O252" s="95"/>
      <c r="P252" s="83"/>
    </row>
    <row r="253" spans="2:16" ht="12" customHeight="1" x14ac:dyDescent="0.2">
      <c r="B253" s="82" t="s">
        <v>368</v>
      </c>
      <c r="C253" s="238" t="s">
        <v>108</v>
      </c>
      <c r="D253" s="238"/>
      <c r="E253" s="238"/>
      <c r="F253" s="238"/>
      <c r="G253" s="238"/>
      <c r="H253" s="238"/>
      <c r="I253" s="238"/>
      <c r="J253" s="238"/>
      <c r="K253" s="238"/>
      <c r="L253" s="238"/>
      <c r="M253" s="238"/>
      <c r="N253" s="238"/>
      <c r="O253" s="238"/>
      <c r="P253" s="238"/>
    </row>
    <row r="254" spans="2:16" ht="12" customHeight="1" x14ac:dyDescent="0.2">
      <c r="B254" s="95"/>
      <c r="C254" s="238"/>
      <c r="D254" s="238"/>
      <c r="E254" s="238"/>
      <c r="F254" s="238"/>
      <c r="G254" s="238"/>
      <c r="H254" s="238"/>
      <c r="I254" s="238"/>
      <c r="J254" s="238"/>
      <c r="K254" s="238"/>
      <c r="L254" s="238"/>
      <c r="M254" s="238"/>
      <c r="N254" s="238"/>
      <c r="O254" s="238"/>
      <c r="P254" s="238"/>
    </row>
    <row r="255" spans="2:16" ht="15.75" customHeight="1" x14ac:dyDescent="0.2">
      <c r="C255" s="40"/>
      <c r="D255" s="40"/>
      <c r="E255" s="40"/>
      <c r="F255" s="60"/>
      <c r="G255" s="60"/>
      <c r="H255" s="60"/>
      <c r="I255" s="60"/>
      <c r="J255" s="60"/>
      <c r="K255" s="76"/>
      <c r="L255" s="76"/>
      <c r="M255" s="76"/>
      <c r="N255" s="40"/>
      <c r="O255" s="40"/>
      <c r="P255" s="40"/>
    </row>
    <row r="256" spans="2:16" ht="15.75" customHeight="1" x14ac:dyDescent="0.2">
      <c r="C256" s="40"/>
      <c r="D256" s="34" t="s">
        <v>454</v>
      </c>
      <c r="E256" s="40"/>
      <c r="F256" s="60"/>
      <c r="G256" s="60"/>
      <c r="H256" s="60"/>
      <c r="I256" s="60"/>
      <c r="J256" s="60"/>
      <c r="K256" s="76"/>
      <c r="L256" s="76"/>
      <c r="M256" s="76"/>
      <c r="N256" s="40"/>
      <c r="O256" s="40"/>
      <c r="P256" s="40"/>
    </row>
    <row r="257" spans="2:16" ht="15.75" customHeight="1" x14ac:dyDescent="0.2">
      <c r="C257" s="40"/>
      <c r="D257" s="40"/>
      <c r="E257" s="40"/>
      <c r="F257" s="60"/>
      <c r="G257" s="60"/>
      <c r="H257" s="60"/>
      <c r="I257" s="60"/>
      <c r="J257" s="60"/>
      <c r="K257" s="76"/>
      <c r="L257" s="76"/>
      <c r="M257" s="76"/>
      <c r="N257" s="40"/>
      <c r="O257" s="40"/>
      <c r="P257" s="40"/>
    </row>
    <row r="258" spans="2:16" ht="12" customHeight="1" x14ac:dyDescent="0.2">
      <c r="B258" s="38" t="s">
        <v>254</v>
      </c>
      <c r="C258" s="56" t="s">
        <v>98</v>
      </c>
    </row>
    <row r="259" spans="2:16" ht="7.5" customHeight="1" x14ac:dyDescent="0.2">
      <c r="B259" s="38"/>
      <c r="C259" s="56"/>
    </row>
    <row r="260" spans="2:16" ht="12" customHeight="1" x14ac:dyDescent="0.2">
      <c r="B260" s="281" t="s">
        <v>514</v>
      </c>
      <c r="C260" s="281"/>
      <c r="D260" s="281"/>
      <c r="E260" s="281"/>
      <c r="F260" s="281"/>
      <c r="G260" s="281"/>
      <c r="H260" s="281"/>
      <c r="I260" s="281"/>
      <c r="J260" s="281"/>
      <c r="K260" s="281"/>
      <c r="L260" s="281"/>
      <c r="M260" s="281"/>
      <c r="N260" s="281"/>
      <c r="O260" s="281"/>
      <c r="P260" s="281"/>
    </row>
    <row r="261" spans="2:16" ht="12" customHeight="1" x14ac:dyDescent="0.2">
      <c r="B261" s="95"/>
      <c r="C261" s="95"/>
      <c r="D261" s="95"/>
      <c r="E261" s="95"/>
      <c r="F261" s="95"/>
      <c r="G261" s="95"/>
      <c r="H261" s="95"/>
      <c r="I261" s="95"/>
      <c r="J261" s="95"/>
      <c r="K261" s="95"/>
      <c r="L261" s="95"/>
      <c r="M261" s="95"/>
      <c r="N261" s="95"/>
      <c r="O261" s="95"/>
      <c r="P261" s="95"/>
    </row>
    <row r="262" spans="2:16" ht="12" customHeight="1" x14ac:dyDescent="0.2">
      <c r="B262" s="107"/>
      <c r="C262" s="107"/>
      <c r="D262" s="79" t="s">
        <v>455</v>
      </c>
      <c r="E262" s="107"/>
      <c r="F262" s="107"/>
      <c r="G262" s="107"/>
      <c r="H262" s="107"/>
      <c r="I262" s="107"/>
      <c r="J262" s="107"/>
      <c r="K262" s="107"/>
      <c r="L262" s="107"/>
      <c r="M262" s="107"/>
      <c r="N262" s="107"/>
      <c r="O262" s="107"/>
      <c r="P262" s="107"/>
    </row>
    <row r="263" spans="2:16" ht="15.75" customHeight="1" x14ac:dyDescent="0.2">
      <c r="C263" s="63"/>
      <c r="D263" s="63"/>
      <c r="E263" s="108"/>
      <c r="F263" s="108"/>
      <c r="G263" s="108"/>
      <c r="H263" s="108"/>
      <c r="I263" s="108"/>
      <c r="J263" s="108"/>
      <c r="K263" s="108"/>
      <c r="L263" s="108"/>
      <c r="M263" s="108"/>
      <c r="N263" s="108"/>
      <c r="O263" s="63"/>
      <c r="P263" s="63"/>
    </row>
    <row r="264" spans="2:16" ht="12" customHeight="1" x14ac:dyDescent="0.2">
      <c r="B264" s="38" t="s">
        <v>97</v>
      </c>
      <c r="C264" s="56" t="s">
        <v>99</v>
      </c>
    </row>
    <row r="265" spans="2:16" ht="7.5" customHeight="1" x14ac:dyDescent="0.2">
      <c r="B265" s="38"/>
      <c r="C265" s="56"/>
    </row>
    <row r="266" spans="2:16" ht="12" customHeight="1" x14ac:dyDescent="0.2">
      <c r="B266" s="89" t="s">
        <v>29</v>
      </c>
      <c r="C266" s="83"/>
      <c r="D266" s="83"/>
      <c r="E266" s="62"/>
      <c r="F266" s="62"/>
      <c r="G266" s="62"/>
      <c r="H266" s="62"/>
      <c r="I266" s="62"/>
      <c r="J266" s="62"/>
      <c r="K266" s="62"/>
      <c r="L266" s="62"/>
      <c r="M266" s="62"/>
      <c r="N266" s="62"/>
      <c r="O266" s="83"/>
      <c r="P266" s="83"/>
    </row>
    <row r="267" spans="2:16" ht="4.5" customHeight="1" x14ac:dyDescent="0.2">
      <c r="B267" s="89"/>
      <c r="C267" s="83"/>
      <c r="D267" s="83"/>
      <c r="E267" s="62"/>
      <c r="F267" s="62"/>
      <c r="G267" s="62"/>
      <c r="H267" s="62"/>
      <c r="I267" s="62"/>
      <c r="J267" s="62"/>
      <c r="K267" s="62"/>
      <c r="L267" s="62"/>
      <c r="M267" s="62"/>
      <c r="N267" s="62"/>
      <c r="O267" s="83"/>
      <c r="P267" s="83"/>
    </row>
    <row r="268" spans="2:16" ht="12" customHeight="1" x14ac:dyDescent="0.2">
      <c r="B268" s="82" t="s">
        <v>367</v>
      </c>
      <c r="C268" s="83" t="s">
        <v>109</v>
      </c>
      <c r="D268" s="83"/>
      <c r="E268" s="83"/>
      <c r="F268" s="83"/>
      <c r="G268" s="83"/>
      <c r="H268" s="83"/>
      <c r="I268" s="83"/>
      <c r="J268" s="83"/>
      <c r="K268" s="83"/>
      <c r="L268" s="83"/>
      <c r="M268" s="83"/>
      <c r="N268" s="83"/>
      <c r="O268" s="83"/>
      <c r="P268" s="83"/>
    </row>
    <row r="269" spans="2:16" ht="12" customHeight="1" x14ac:dyDescent="0.2">
      <c r="B269" s="82" t="s">
        <v>368</v>
      </c>
      <c r="C269" s="83" t="s">
        <v>110</v>
      </c>
      <c r="D269" s="83"/>
      <c r="E269" s="83"/>
      <c r="F269" s="83"/>
      <c r="G269" s="83"/>
      <c r="H269" s="83"/>
      <c r="I269" s="83"/>
      <c r="J269" s="83"/>
      <c r="K269" s="83"/>
      <c r="L269" s="83"/>
      <c r="M269" s="83"/>
      <c r="N269" s="83"/>
      <c r="O269" s="83"/>
      <c r="P269" s="83"/>
    </row>
    <row r="270" spans="2:16" ht="15.75" customHeight="1" x14ac:dyDescent="0.2">
      <c r="E270" s="100"/>
      <c r="F270" s="100"/>
      <c r="G270" s="100"/>
      <c r="H270" s="100"/>
      <c r="I270" s="100"/>
      <c r="J270" s="100"/>
      <c r="K270" s="100"/>
      <c r="L270" s="100"/>
      <c r="M270" s="100"/>
      <c r="N270" s="100"/>
      <c r="O270" s="63"/>
      <c r="P270" s="63"/>
    </row>
    <row r="271" spans="2:16" ht="15.75" customHeight="1" x14ac:dyDescent="0.2">
      <c r="C271" s="34" t="s">
        <v>456</v>
      </c>
      <c r="N271" s="100"/>
      <c r="O271" s="63"/>
      <c r="P271" s="63"/>
    </row>
    <row r="272" spans="2:16" ht="15.75" customHeight="1" x14ac:dyDescent="0.2">
      <c r="C272" s="34" t="s">
        <v>457</v>
      </c>
      <c r="D272" s="263" t="s">
        <v>458</v>
      </c>
      <c r="E272" s="263"/>
      <c r="F272" s="263"/>
      <c r="G272" s="263"/>
      <c r="H272" s="263"/>
      <c r="I272" s="263"/>
      <c r="J272" s="263"/>
      <c r="K272" s="263"/>
      <c r="L272" s="263"/>
      <c r="M272" s="263"/>
      <c r="N272" s="263"/>
      <c r="O272" s="263"/>
      <c r="P272" s="263"/>
    </row>
    <row r="273" spans="2:16" ht="15.75" customHeight="1" x14ac:dyDescent="0.2">
      <c r="D273" s="263"/>
      <c r="E273" s="263"/>
      <c r="F273" s="263"/>
      <c r="G273" s="263"/>
      <c r="H273" s="263"/>
      <c r="I273" s="263"/>
      <c r="J273" s="263"/>
      <c r="K273" s="263"/>
      <c r="L273" s="263"/>
      <c r="M273" s="263"/>
      <c r="N273" s="263"/>
      <c r="O273" s="263"/>
      <c r="P273" s="263"/>
    </row>
    <row r="274" spans="2:16" ht="15.75" customHeight="1" x14ac:dyDescent="0.2">
      <c r="N274" s="100"/>
      <c r="O274" s="63"/>
      <c r="P274" s="63"/>
    </row>
    <row r="275" spans="2:16" ht="15.75" customHeight="1" x14ac:dyDescent="0.2">
      <c r="C275" s="34" t="s">
        <v>459</v>
      </c>
      <c r="D275" s="263" t="s">
        <v>460</v>
      </c>
      <c r="E275" s="263"/>
      <c r="F275" s="263"/>
      <c r="G275" s="263"/>
      <c r="H275" s="263"/>
      <c r="I275" s="263"/>
      <c r="J275" s="263"/>
      <c r="K275" s="263"/>
      <c r="L275" s="263"/>
      <c r="M275" s="263"/>
      <c r="N275" s="263"/>
      <c r="O275" s="263"/>
      <c r="P275" s="263"/>
    </row>
    <row r="276" spans="2:16" ht="15.75" customHeight="1" x14ac:dyDescent="0.2">
      <c r="D276" s="263"/>
      <c r="E276" s="263"/>
      <c r="F276" s="263"/>
      <c r="G276" s="263"/>
      <c r="H276" s="263"/>
      <c r="I276" s="263"/>
      <c r="J276" s="263"/>
      <c r="K276" s="263"/>
      <c r="L276" s="263"/>
      <c r="M276" s="263"/>
      <c r="N276" s="263"/>
      <c r="O276" s="263"/>
      <c r="P276" s="263"/>
    </row>
    <row r="277" spans="2:16" ht="15.75" customHeight="1" x14ac:dyDescent="0.2">
      <c r="E277" s="100"/>
      <c r="F277" s="100"/>
      <c r="G277" s="100"/>
      <c r="H277" s="100"/>
      <c r="I277" s="100"/>
      <c r="J277" s="100"/>
      <c r="K277" s="100"/>
      <c r="L277" s="100"/>
      <c r="M277" s="100"/>
      <c r="N277" s="100"/>
      <c r="O277" s="63"/>
      <c r="P277" s="63"/>
    </row>
    <row r="278" spans="2:16" ht="12" customHeight="1" x14ac:dyDescent="0.2">
      <c r="B278" s="38" t="s">
        <v>255</v>
      </c>
      <c r="C278" s="56" t="s">
        <v>100</v>
      </c>
    </row>
    <row r="279" spans="2:16" ht="7.5" customHeight="1" x14ac:dyDescent="0.2">
      <c r="B279" s="38"/>
      <c r="C279" s="56"/>
    </row>
    <row r="280" spans="2:16" ht="49.5" customHeight="1" x14ac:dyDescent="0.2">
      <c r="B280" s="290" t="s">
        <v>257</v>
      </c>
      <c r="C280" s="290"/>
      <c r="D280" s="290"/>
      <c r="E280" s="290"/>
      <c r="F280" s="290"/>
      <c r="G280" s="290"/>
      <c r="H280" s="290"/>
      <c r="I280" s="290"/>
      <c r="J280" s="290"/>
      <c r="K280" s="290"/>
      <c r="L280" s="290"/>
      <c r="M280" s="290"/>
      <c r="N280" s="290"/>
      <c r="O280" s="290"/>
      <c r="P280" s="290"/>
    </row>
    <row r="281" spans="2:16" ht="12" customHeight="1" x14ac:dyDescent="0.2">
      <c r="B281" s="290" t="s">
        <v>256</v>
      </c>
      <c r="C281" s="290"/>
      <c r="D281" s="290"/>
      <c r="E281" s="290"/>
      <c r="F281" s="290"/>
      <c r="G281" s="290"/>
      <c r="H281" s="290"/>
      <c r="I281" s="290"/>
      <c r="J281" s="290"/>
      <c r="K281" s="290"/>
      <c r="L281" s="290"/>
      <c r="M281" s="290"/>
      <c r="N281" s="290"/>
      <c r="O281" s="290"/>
      <c r="P281" s="290"/>
    </row>
    <row r="282" spans="2:16" ht="12" customHeight="1" x14ac:dyDescent="0.2">
      <c r="C282" s="40"/>
      <c r="D282" s="40"/>
      <c r="E282" s="40"/>
      <c r="F282" s="60"/>
      <c r="G282" s="60"/>
      <c r="H282" s="60"/>
      <c r="I282" s="60"/>
      <c r="J282" s="60"/>
      <c r="K282" s="76"/>
      <c r="L282" s="76"/>
      <c r="M282" s="76"/>
      <c r="N282" s="40"/>
      <c r="O282" s="40"/>
      <c r="P282" s="40"/>
    </row>
    <row r="283" spans="2:16" ht="12" customHeight="1" x14ac:dyDescent="0.2">
      <c r="C283" s="263" t="s">
        <v>461</v>
      </c>
      <c r="D283" s="263"/>
      <c r="E283" s="263"/>
      <c r="F283" s="263"/>
      <c r="G283" s="263"/>
      <c r="H283" s="263"/>
      <c r="I283" s="263"/>
      <c r="J283" s="263"/>
      <c r="K283" s="263"/>
      <c r="L283" s="263"/>
      <c r="M283" s="263"/>
      <c r="N283" s="263"/>
      <c r="O283" s="263"/>
      <c r="P283" s="263"/>
    </row>
    <row r="284" spans="2:16" ht="12" customHeight="1" x14ac:dyDescent="0.2">
      <c r="C284" s="263"/>
      <c r="D284" s="263"/>
      <c r="E284" s="263"/>
      <c r="F284" s="263"/>
      <c r="G284" s="263"/>
      <c r="H284" s="263"/>
      <c r="I284" s="263"/>
      <c r="J284" s="263"/>
      <c r="K284" s="263"/>
      <c r="L284" s="263"/>
      <c r="M284" s="263"/>
      <c r="N284" s="263"/>
      <c r="O284" s="263"/>
      <c r="P284" s="263"/>
    </row>
    <row r="285" spans="2:16" ht="12" customHeight="1" x14ac:dyDescent="0.2">
      <c r="C285" s="40"/>
      <c r="D285" s="40"/>
      <c r="E285" s="40"/>
      <c r="F285" s="60"/>
      <c r="G285" s="60"/>
      <c r="H285" s="60"/>
      <c r="I285" s="60"/>
      <c r="J285" s="60"/>
      <c r="K285" s="76"/>
      <c r="L285" s="76"/>
      <c r="M285" s="76"/>
      <c r="N285" s="40"/>
      <c r="O285" s="40"/>
      <c r="P285" s="40"/>
    </row>
    <row r="286" spans="2:16" ht="12" customHeight="1" x14ac:dyDescent="0.2">
      <c r="B286" s="38">
        <v>14</v>
      </c>
      <c r="C286" s="56" t="s">
        <v>101</v>
      </c>
    </row>
    <row r="287" spans="2:16" ht="7.5" customHeight="1" x14ac:dyDescent="0.2">
      <c r="B287" s="38"/>
      <c r="C287" s="56"/>
    </row>
    <row r="288" spans="2:16" ht="24.75" customHeight="1" x14ac:dyDescent="0.2">
      <c r="B288" s="325" t="s">
        <v>187</v>
      </c>
      <c r="C288" s="325"/>
      <c r="D288" s="325"/>
      <c r="E288" s="325"/>
      <c r="F288" s="325"/>
      <c r="G288" s="325"/>
      <c r="H288" s="325"/>
      <c r="I288" s="325"/>
      <c r="J288" s="325"/>
      <c r="K288" s="325"/>
      <c r="L288" s="325"/>
      <c r="M288" s="325"/>
      <c r="N288" s="325"/>
      <c r="O288" s="325"/>
      <c r="P288" s="325"/>
    </row>
    <row r="289" spans="1:16" ht="12" customHeight="1" x14ac:dyDescent="0.2">
      <c r="C289" s="63"/>
      <c r="D289" s="63"/>
      <c r="E289" s="109"/>
      <c r="F289" s="109"/>
      <c r="G289" s="109"/>
      <c r="H289" s="109"/>
      <c r="I289" s="109"/>
      <c r="J289" s="109"/>
      <c r="K289" s="109"/>
      <c r="L289" s="109"/>
      <c r="M289" s="109"/>
      <c r="N289" s="109"/>
      <c r="O289" s="63"/>
      <c r="P289" s="63"/>
    </row>
    <row r="290" spans="1:16" ht="12" customHeight="1" x14ac:dyDescent="0.2">
      <c r="C290" s="79" t="s">
        <v>462</v>
      </c>
      <c r="D290" s="63"/>
      <c r="E290" s="109"/>
      <c r="F290" s="109"/>
      <c r="G290" s="109"/>
      <c r="H290" s="109"/>
      <c r="I290" s="109"/>
      <c r="J290" s="109"/>
      <c r="K290" s="109"/>
      <c r="L290" s="109"/>
      <c r="M290" s="109"/>
      <c r="N290" s="109"/>
      <c r="O290" s="63"/>
      <c r="P290" s="63"/>
    </row>
    <row r="291" spans="1:16" ht="12" customHeight="1" x14ac:dyDescent="0.2">
      <c r="C291" s="63"/>
      <c r="D291" s="63"/>
      <c r="E291" s="109"/>
      <c r="F291" s="109"/>
      <c r="G291" s="109"/>
      <c r="H291" s="109"/>
      <c r="I291" s="109"/>
      <c r="J291" s="109"/>
      <c r="K291" s="109"/>
      <c r="L291" s="109"/>
      <c r="M291" s="109"/>
      <c r="N291" s="109"/>
      <c r="O291" s="63"/>
      <c r="P291" s="63"/>
    </row>
    <row r="292" spans="1:16" ht="12" customHeight="1" x14ac:dyDescent="0.2">
      <c r="B292" s="38">
        <v>15</v>
      </c>
      <c r="C292" s="56" t="s">
        <v>102</v>
      </c>
    </row>
    <row r="293" spans="1:16" ht="7.5" customHeight="1" x14ac:dyDescent="0.2">
      <c r="B293" s="38"/>
      <c r="C293" s="56"/>
    </row>
    <row r="294" spans="1:16" ht="18.75" customHeight="1" x14ac:dyDescent="0.2">
      <c r="B294" s="325" t="s">
        <v>188</v>
      </c>
      <c r="C294" s="325"/>
      <c r="D294" s="325"/>
      <c r="E294" s="325"/>
      <c r="F294" s="325"/>
      <c r="G294" s="325"/>
      <c r="H294" s="325"/>
      <c r="I294" s="325"/>
      <c r="J294" s="325"/>
      <c r="K294" s="325"/>
      <c r="L294" s="325"/>
      <c r="M294" s="325"/>
      <c r="N294" s="325"/>
      <c r="O294" s="325"/>
      <c r="P294" s="325"/>
    </row>
    <row r="295" spans="1:16" ht="12" customHeight="1" x14ac:dyDescent="0.2">
      <c r="C295" s="79" t="s">
        <v>463</v>
      </c>
      <c r="D295" s="40"/>
      <c r="E295" s="40"/>
      <c r="F295" s="60"/>
      <c r="G295" s="60"/>
      <c r="H295" s="60"/>
      <c r="I295" s="60"/>
      <c r="J295" s="60"/>
      <c r="K295" s="76"/>
      <c r="L295" s="76"/>
      <c r="M295" s="76"/>
      <c r="N295" s="40"/>
      <c r="O295" s="40"/>
      <c r="P295" s="40"/>
    </row>
    <row r="296" spans="1:16" ht="12" customHeight="1" x14ac:dyDescent="0.2">
      <c r="C296" s="79"/>
      <c r="D296" s="40"/>
      <c r="E296" s="40"/>
      <c r="F296" s="60"/>
      <c r="G296" s="60"/>
      <c r="H296" s="60"/>
      <c r="I296" s="60"/>
      <c r="J296" s="60"/>
      <c r="K296" s="76"/>
      <c r="L296" s="76"/>
      <c r="M296" s="76"/>
      <c r="N296" s="40"/>
      <c r="O296" s="40"/>
      <c r="P296" s="40"/>
    </row>
    <row r="297" spans="1:16" ht="12" customHeight="1" x14ac:dyDescent="0.2">
      <c r="C297" s="79"/>
      <c r="D297" s="40"/>
      <c r="E297" s="40"/>
      <c r="F297" s="60"/>
      <c r="G297" s="60"/>
      <c r="H297" s="60"/>
      <c r="I297" s="60"/>
      <c r="J297" s="60"/>
      <c r="K297" s="76"/>
      <c r="L297" s="76"/>
      <c r="M297" s="76"/>
      <c r="N297" s="40"/>
      <c r="O297" s="40"/>
      <c r="P297" s="40"/>
    </row>
    <row r="298" spans="1:16" ht="12" customHeight="1" x14ac:dyDescent="0.2">
      <c r="B298" s="38">
        <v>16</v>
      </c>
      <c r="C298" s="56" t="s">
        <v>585</v>
      </c>
      <c r="D298" s="40"/>
      <c r="E298" s="40"/>
      <c r="F298" s="60"/>
      <c r="G298" s="60"/>
      <c r="H298" s="60"/>
      <c r="I298" s="60"/>
      <c r="J298" s="60"/>
      <c r="K298" s="74"/>
      <c r="L298" s="74"/>
      <c r="M298" s="74"/>
      <c r="N298" s="40"/>
      <c r="O298" s="40"/>
      <c r="P298" s="40"/>
    </row>
    <row r="299" spans="1:16" ht="12" customHeight="1" x14ac:dyDescent="0.2">
      <c r="B299" s="38"/>
      <c r="C299" s="56"/>
      <c r="D299" s="40"/>
      <c r="E299" s="40"/>
      <c r="F299" s="60"/>
      <c r="G299" s="60"/>
      <c r="H299" s="60"/>
      <c r="I299" s="60"/>
      <c r="J299" s="60"/>
      <c r="K299" s="74"/>
      <c r="L299" s="74"/>
      <c r="M299" s="74"/>
      <c r="N299" s="40"/>
      <c r="O299" s="40"/>
      <c r="P299" s="40"/>
    </row>
    <row r="300" spans="1:16" ht="12" customHeight="1" x14ac:dyDescent="0.2">
      <c r="C300" s="247" t="s">
        <v>586</v>
      </c>
      <c r="D300" s="247"/>
      <c r="E300" s="247"/>
      <c r="F300" s="247"/>
      <c r="G300" s="247"/>
      <c r="H300" s="247"/>
      <c r="I300" s="247"/>
      <c r="J300" s="247"/>
      <c r="K300" s="247"/>
      <c r="L300" s="247"/>
      <c r="M300" s="247"/>
      <c r="N300" s="247"/>
      <c r="O300" s="247"/>
      <c r="P300" s="247"/>
    </row>
    <row r="301" spans="1:16" ht="12" customHeight="1" x14ac:dyDescent="0.2">
      <c r="C301" s="247"/>
      <c r="D301" s="247"/>
      <c r="E301" s="247"/>
      <c r="F301" s="247"/>
      <c r="G301" s="247"/>
      <c r="H301" s="247"/>
      <c r="I301" s="247"/>
      <c r="J301" s="247"/>
      <c r="K301" s="247"/>
      <c r="L301" s="247"/>
      <c r="M301" s="247"/>
      <c r="N301" s="247"/>
      <c r="O301" s="247"/>
      <c r="P301" s="247"/>
    </row>
    <row r="302" spans="1:16" ht="12" customHeight="1" x14ac:dyDescent="0.2">
      <c r="C302" s="40"/>
      <c r="D302" s="40"/>
      <c r="E302" s="40"/>
      <c r="F302" s="60"/>
      <c r="G302" s="60"/>
      <c r="H302" s="60"/>
      <c r="I302" s="60"/>
      <c r="J302" s="60"/>
      <c r="K302" s="74"/>
      <c r="L302" s="74"/>
      <c r="M302" s="74"/>
      <c r="N302" s="40"/>
      <c r="O302" s="40"/>
      <c r="P302" s="40"/>
    </row>
    <row r="303" spans="1:16" ht="6.75" customHeight="1" x14ac:dyDescent="0.2">
      <c r="C303" s="40"/>
      <c r="D303" s="40"/>
      <c r="E303" s="40"/>
      <c r="F303" s="60"/>
      <c r="G303" s="60"/>
      <c r="H303" s="60"/>
      <c r="I303" s="60"/>
      <c r="J303" s="60"/>
      <c r="K303" s="74"/>
      <c r="L303" s="74"/>
      <c r="M303" s="74"/>
      <c r="N303" s="40"/>
      <c r="O303" s="40"/>
      <c r="P303" s="40"/>
    </row>
    <row r="304" spans="1:16" ht="12" customHeight="1" x14ac:dyDescent="0.2">
      <c r="A304" s="264" t="s">
        <v>351</v>
      </c>
      <c r="B304" s="264"/>
      <c r="C304" s="264"/>
      <c r="D304" s="264"/>
      <c r="E304" s="264"/>
      <c r="F304" s="264"/>
      <c r="G304" s="264"/>
      <c r="H304" s="264"/>
      <c r="I304" s="264"/>
      <c r="J304" s="264"/>
      <c r="K304" s="264"/>
      <c r="L304" s="264"/>
      <c r="M304" s="264"/>
      <c r="N304" s="264"/>
      <c r="O304" s="264"/>
      <c r="P304" s="264"/>
    </row>
    <row r="305" spans="1:16" x14ac:dyDescent="0.2">
      <c r="A305" s="53"/>
      <c r="B305" s="52"/>
      <c r="C305" s="43"/>
      <c r="D305" s="43"/>
      <c r="E305" s="43"/>
      <c r="F305" s="43"/>
      <c r="G305" s="43"/>
      <c r="H305" s="43"/>
      <c r="I305" s="43"/>
      <c r="J305" s="43"/>
      <c r="K305" s="43"/>
      <c r="L305" s="43"/>
      <c r="M305" s="43"/>
      <c r="N305" s="43"/>
      <c r="O305" s="43"/>
      <c r="P305" s="43"/>
    </row>
    <row r="306" spans="1:16" x14ac:dyDescent="0.2">
      <c r="A306" s="52"/>
      <c r="B306" s="38" t="s">
        <v>262</v>
      </c>
      <c r="C306" s="55" t="s">
        <v>34</v>
      </c>
      <c r="D306" s="52"/>
      <c r="E306" s="52"/>
      <c r="F306" s="52"/>
      <c r="G306" s="52"/>
      <c r="H306" s="52"/>
      <c r="I306" s="52"/>
      <c r="J306" s="52"/>
      <c r="K306" s="52"/>
      <c r="L306" s="52"/>
      <c r="M306" s="52"/>
      <c r="N306" s="52"/>
    </row>
    <row r="307" spans="1:16" ht="12" customHeight="1" x14ac:dyDescent="0.2">
      <c r="A307" s="52"/>
      <c r="B307" s="38"/>
      <c r="C307" s="55"/>
      <c r="D307" s="52"/>
      <c r="E307" s="52"/>
      <c r="F307" s="52"/>
      <c r="G307" s="52"/>
      <c r="H307" s="52"/>
      <c r="I307" s="52"/>
      <c r="J307" s="52"/>
      <c r="K307" s="52"/>
      <c r="L307" s="52"/>
      <c r="M307" s="52"/>
      <c r="N307" s="52"/>
    </row>
    <row r="308" spans="1:16" ht="12" customHeight="1" x14ac:dyDescent="0.2">
      <c r="A308" s="52"/>
      <c r="B308" s="38"/>
      <c r="C308" s="38" t="s">
        <v>258</v>
      </c>
      <c r="D308" s="52"/>
      <c r="E308" s="52"/>
      <c r="F308" s="52"/>
      <c r="G308" s="52"/>
      <c r="H308" s="52"/>
      <c r="I308" s="52"/>
      <c r="J308" s="52"/>
      <c r="K308" s="52"/>
      <c r="L308" s="52"/>
      <c r="M308" s="52"/>
      <c r="N308" s="52"/>
    </row>
    <row r="309" spans="1:16" ht="7.5" customHeight="1" x14ac:dyDescent="0.2">
      <c r="A309" s="45"/>
      <c r="B309" s="45"/>
      <c r="C309" s="38"/>
      <c r="D309" s="45"/>
      <c r="E309" s="45"/>
      <c r="F309" s="45"/>
      <c r="G309" s="45"/>
      <c r="H309" s="45"/>
      <c r="I309" s="45"/>
      <c r="J309" s="45"/>
      <c r="K309" s="45"/>
      <c r="L309" s="45"/>
      <c r="M309" s="45"/>
      <c r="N309" s="45"/>
    </row>
    <row r="310" spans="1:16" s="36" customFormat="1" ht="12" customHeight="1" x14ac:dyDescent="0.2">
      <c r="A310" s="35"/>
      <c r="B310" s="110" t="s">
        <v>45</v>
      </c>
      <c r="C310" s="265" t="s">
        <v>259</v>
      </c>
      <c r="D310" s="265"/>
      <c r="E310" s="265"/>
      <c r="F310" s="265"/>
      <c r="G310" s="265"/>
      <c r="H310" s="265"/>
      <c r="I310" s="265"/>
      <c r="J310" s="265"/>
      <c r="K310" s="265"/>
      <c r="L310" s="265"/>
      <c r="M310" s="265"/>
      <c r="N310" s="265"/>
      <c r="O310" s="265"/>
      <c r="P310" s="265"/>
    </row>
    <row r="311" spans="1:16" s="36" customFormat="1" ht="5.25" customHeight="1" x14ac:dyDescent="0.2">
      <c r="A311" s="35"/>
      <c r="B311" s="83"/>
      <c r="C311" s="265"/>
      <c r="D311" s="265"/>
      <c r="E311" s="265"/>
      <c r="F311" s="265"/>
      <c r="G311" s="265"/>
      <c r="H311" s="265"/>
      <c r="I311" s="265"/>
      <c r="J311" s="265"/>
      <c r="K311" s="265"/>
      <c r="L311" s="265"/>
      <c r="M311" s="265"/>
      <c r="N311" s="265"/>
      <c r="O311" s="265"/>
      <c r="P311" s="265"/>
    </row>
    <row r="312" spans="1:16" s="36" customFormat="1" ht="22.5" customHeight="1" x14ac:dyDescent="0.2">
      <c r="B312" s="83"/>
      <c r="C312" s="265"/>
      <c r="D312" s="265"/>
      <c r="E312" s="265"/>
      <c r="F312" s="265"/>
      <c r="G312" s="265"/>
      <c r="H312" s="265"/>
      <c r="I312" s="265"/>
      <c r="J312" s="265"/>
      <c r="K312" s="265"/>
      <c r="L312" s="265"/>
      <c r="M312" s="265"/>
      <c r="N312" s="265"/>
      <c r="O312" s="265"/>
      <c r="P312" s="265"/>
    </row>
    <row r="313" spans="1:16" s="36" customFormat="1" ht="12" customHeight="1" x14ac:dyDescent="0.2">
      <c r="B313" s="112"/>
      <c r="C313" s="113"/>
      <c r="D313" s="113"/>
      <c r="E313" s="113"/>
      <c r="F313" s="113"/>
      <c r="G313" s="113"/>
      <c r="H313" s="113"/>
      <c r="I313" s="113"/>
      <c r="J313" s="113"/>
      <c r="K313" s="113"/>
      <c r="L313" s="113"/>
      <c r="M313" s="113"/>
      <c r="N313" s="113"/>
      <c r="O313" s="113"/>
      <c r="P313" s="113"/>
    </row>
    <row r="314" spans="1:16" s="36" customFormat="1" ht="12" customHeight="1" x14ac:dyDescent="0.2">
      <c r="B314" s="112"/>
      <c r="C314" s="113"/>
      <c r="D314" s="234" t="s">
        <v>113</v>
      </c>
      <c r="E314" s="235"/>
      <c r="F314" s="235"/>
      <c r="G314" s="235"/>
      <c r="H314" s="235"/>
      <c r="I314" s="235"/>
      <c r="J314" s="235"/>
      <c r="K314" s="235"/>
      <c r="L314" s="236"/>
      <c r="M314" s="234" t="s">
        <v>118</v>
      </c>
      <c r="N314" s="235"/>
      <c r="O314" s="236"/>
      <c r="P314" s="113"/>
    </row>
    <row r="315" spans="1:16" s="36" customFormat="1" ht="12" customHeight="1" x14ac:dyDescent="0.2">
      <c r="B315" s="112"/>
      <c r="C315" s="113"/>
      <c r="D315" s="244" t="s">
        <v>465</v>
      </c>
      <c r="E315" s="245"/>
      <c r="F315" s="245"/>
      <c r="G315" s="245"/>
      <c r="H315" s="245"/>
      <c r="I315" s="245"/>
      <c r="J315" s="245"/>
      <c r="K315" s="245"/>
      <c r="L315" s="246"/>
      <c r="M315" s="241">
        <v>77760750.840000004</v>
      </c>
      <c r="N315" s="242"/>
      <c r="O315" s="243"/>
      <c r="P315" s="113"/>
    </row>
    <row r="316" spans="1:16" s="36" customFormat="1" ht="12" customHeight="1" x14ac:dyDescent="0.2">
      <c r="B316" s="112"/>
      <c r="C316" s="113"/>
      <c r="D316" s="244" t="s">
        <v>466</v>
      </c>
      <c r="E316" s="245"/>
      <c r="F316" s="245"/>
      <c r="G316" s="245"/>
      <c r="H316" s="245"/>
      <c r="I316" s="245"/>
      <c r="J316" s="245"/>
      <c r="K316" s="245"/>
      <c r="L316" s="246"/>
      <c r="M316" s="241">
        <v>224734261</v>
      </c>
      <c r="N316" s="242"/>
      <c r="O316" s="243"/>
    </row>
    <row r="317" spans="1:16" s="36" customFormat="1" ht="12" customHeight="1" x14ac:dyDescent="0.2">
      <c r="B317" s="112"/>
      <c r="C317" s="113"/>
      <c r="D317" s="244" t="s">
        <v>467</v>
      </c>
      <c r="E317" s="245"/>
      <c r="F317" s="245"/>
      <c r="G317" s="245"/>
      <c r="H317" s="245"/>
      <c r="I317" s="245"/>
      <c r="J317" s="245"/>
      <c r="K317" s="245"/>
      <c r="L317" s="246"/>
      <c r="M317" s="241">
        <v>0</v>
      </c>
      <c r="N317" s="242"/>
      <c r="O317" s="243"/>
      <c r="P317" s="113"/>
    </row>
    <row r="318" spans="1:16" s="36" customFormat="1" ht="12" customHeight="1" x14ac:dyDescent="0.2">
      <c r="B318" s="112"/>
      <c r="C318" s="113"/>
      <c r="D318" s="248" t="s">
        <v>115</v>
      </c>
      <c r="E318" s="249"/>
      <c r="F318" s="249"/>
      <c r="G318" s="249"/>
      <c r="H318" s="249"/>
      <c r="I318" s="249"/>
      <c r="J318" s="249"/>
      <c r="K318" s="249"/>
      <c r="L318" s="250"/>
      <c r="M318" s="269">
        <f>SUM(M315:O317)</f>
        <v>302495011.84000003</v>
      </c>
      <c r="N318" s="270"/>
      <c r="O318" s="271"/>
      <c r="P318" s="129">
        <v>1</v>
      </c>
    </row>
    <row r="319" spans="1:16" s="36" customFormat="1" ht="12" customHeight="1" x14ac:dyDescent="0.2">
      <c r="B319" s="112"/>
      <c r="C319" s="113"/>
      <c r="D319" s="113"/>
      <c r="E319" s="113"/>
      <c r="F319" s="113"/>
      <c r="G319" s="113"/>
      <c r="H319" s="113"/>
      <c r="I319" s="113"/>
      <c r="J319" s="113"/>
      <c r="K319" s="113"/>
      <c r="L319" s="113"/>
      <c r="M319" s="113"/>
      <c r="N319" s="113"/>
      <c r="O319" s="113"/>
      <c r="P319" s="113"/>
    </row>
    <row r="320" spans="1:16" s="36" customFormat="1" ht="12" customHeight="1" x14ac:dyDescent="0.2">
      <c r="B320" s="112"/>
      <c r="D320" s="234" t="s">
        <v>113</v>
      </c>
      <c r="E320" s="235"/>
      <c r="F320" s="235"/>
      <c r="G320" s="235"/>
      <c r="H320" s="235"/>
      <c r="I320" s="235"/>
      <c r="J320" s="236"/>
      <c r="K320" s="234" t="s">
        <v>118</v>
      </c>
      <c r="L320" s="235"/>
      <c r="M320" s="236"/>
      <c r="N320" s="234" t="s">
        <v>232</v>
      </c>
      <c r="O320" s="236"/>
    </row>
    <row r="321" spans="2:16" s="36" customFormat="1" ht="12" customHeight="1" x14ac:dyDescent="0.2">
      <c r="B321" s="112"/>
      <c r="D321" s="251" t="s">
        <v>465</v>
      </c>
      <c r="E321" s="252"/>
      <c r="F321" s="252"/>
      <c r="G321" s="252"/>
      <c r="H321" s="252"/>
      <c r="I321" s="252"/>
      <c r="J321" s="253"/>
      <c r="K321" s="241">
        <f>+M315</f>
        <v>77760750.840000004</v>
      </c>
      <c r="L321" s="242"/>
      <c r="M321" s="243"/>
      <c r="N321" s="254">
        <f>+K321*P318/M318</f>
        <v>0.25706457229493201</v>
      </c>
      <c r="O321" s="255"/>
    </row>
    <row r="322" spans="2:16" s="36" customFormat="1" ht="12" customHeight="1" x14ac:dyDescent="0.2">
      <c r="B322" s="112"/>
      <c r="D322" s="251" t="s">
        <v>468</v>
      </c>
      <c r="E322" s="252"/>
      <c r="F322" s="252"/>
      <c r="G322" s="252"/>
      <c r="H322" s="252"/>
      <c r="I322" s="252"/>
      <c r="J322" s="253"/>
      <c r="K322" s="241">
        <v>165637677</v>
      </c>
      <c r="L322" s="242"/>
      <c r="M322" s="243"/>
      <c r="N322" s="254">
        <f>+K322*P318/M318</f>
        <v>0.54757159793303112</v>
      </c>
      <c r="O322" s="255"/>
    </row>
    <row r="323" spans="2:16" s="36" customFormat="1" ht="12" customHeight="1" x14ac:dyDescent="0.2">
      <c r="B323" s="112"/>
      <c r="D323" s="251" t="s">
        <v>467</v>
      </c>
      <c r="E323" s="252"/>
      <c r="F323" s="252"/>
      <c r="G323" s="252"/>
      <c r="H323" s="252"/>
      <c r="I323" s="252"/>
      <c r="J323" s="253"/>
      <c r="K323" s="241">
        <v>0</v>
      </c>
      <c r="L323" s="242"/>
      <c r="M323" s="243"/>
      <c r="N323" s="254">
        <v>0</v>
      </c>
      <c r="O323" s="255"/>
    </row>
    <row r="324" spans="2:16" s="36" customFormat="1" ht="12" customHeight="1" x14ac:dyDescent="0.2">
      <c r="B324" s="112"/>
      <c r="C324" s="113"/>
      <c r="D324" s="113"/>
      <c r="E324" s="113"/>
      <c r="F324" s="113"/>
      <c r="G324" s="113"/>
      <c r="H324" s="113"/>
      <c r="I324" s="113"/>
      <c r="J324" s="113"/>
      <c r="K324" s="113"/>
      <c r="L324" s="113"/>
      <c r="M324" s="113"/>
      <c r="N324" s="113"/>
      <c r="O324" s="113"/>
      <c r="P324" s="113"/>
    </row>
    <row r="325" spans="2:16" s="36" customFormat="1" ht="12" customHeight="1" x14ac:dyDescent="0.2">
      <c r="B325" s="112"/>
      <c r="C325" s="38" t="s">
        <v>1</v>
      </c>
      <c r="D325" s="114"/>
      <c r="E325" s="114"/>
      <c r="F325" s="114"/>
      <c r="G325" s="114"/>
      <c r="H325" s="114"/>
      <c r="I325" s="114"/>
      <c r="J325" s="114"/>
      <c r="K325" s="114"/>
      <c r="L325" s="114"/>
      <c r="M325" s="114"/>
      <c r="N325" s="114"/>
      <c r="O325" s="114"/>
      <c r="P325" s="113"/>
    </row>
    <row r="326" spans="2:16" s="36" customFormat="1" ht="12" customHeight="1" x14ac:dyDescent="0.2">
      <c r="B326" s="112"/>
      <c r="C326" s="38"/>
      <c r="D326" s="114"/>
      <c r="E326" s="114"/>
      <c r="F326" s="114"/>
      <c r="G326" s="114"/>
      <c r="H326" s="114"/>
      <c r="I326" s="114"/>
      <c r="J326" s="114"/>
      <c r="K326" s="114"/>
      <c r="L326" s="114"/>
      <c r="M326" s="114"/>
      <c r="N326" s="114"/>
      <c r="O326" s="114"/>
      <c r="P326" s="113"/>
    </row>
    <row r="327" spans="2:16" s="36" customFormat="1" ht="12" customHeight="1" x14ac:dyDescent="0.2">
      <c r="B327" s="112"/>
      <c r="C327" s="38"/>
      <c r="D327" s="234" t="s">
        <v>113</v>
      </c>
      <c r="E327" s="235"/>
      <c r="F327" s="235"/>
      <c r="G327" s="235"/>
      <c r="H327" s="235"/>
      <c r="I327" s="235"/>
      <c r="J327" s="235"/>
      <c r="K327" s="235"/>
      <c r="L327" s="236"/>
      <c r="M327" s="234" t="s">
        <v>118</v>
      </c>
      <c r="N327" s="235"/>
      <c r="O327" s="236"/>
      <c r="P327" s="113"/>
    </row>
    <row r="328" spans="2:16" s="36" customFormat="1" ht="12" customHeight="1" x14ac:dyDescent="0.2">
      <c r="B328" s="112"/>
      <c r="C328" s="38"/>
      <c r="D328" s="272" t="s">
        <v>450</v>
      </c>
      <c r="E328" s="272"/>
      <c r="F328" s="272"/>
      <c r="G328" s="272"/>
      <c r="H328" s="272"/>
      <c r="I328" s="272"/>
      <c r="J328" s="272"/>
      <c r="K328" s="272"/>
      <c r="L328" s="272"/>
      <c r="M328" s="196">
        <f>M315</f>
        <v>77760750.840000004</v>
      </c>
      <c r="N328" s="197"/>
      <c r="O328" s="198"/>
      <c r="P328" s="113"/>
    </row>
    <row r="329" spans="2:16" s="36" customFormat="1" ht="12" customHeight="1" x14ac:dyDescent="0.2">
      <c r="B329" s="112"/>
      <c r="C329" s="38"/>
      <c r="D329" s="176" t="s">
        <v>451</v>
      </c>
      <c r="E329" s="177"/>
      <c r="F329" s="177"/>
      <c r="G329" s="177"/>
      <c r="H329" s="177"/>
      <c r="I329" s="177"/>
      <c r="J329" s="177"/>
      <c r="K329" s="177"/>
      <c r="L329" s="178"/>
      <c r="M329" s="196">
        <v>29309299.469999999</v>
      </c>
      <c r="N329" s="197"/>
      <c r="O329" s="198"/>
      <c r="P329" s="113"/>
    </row>
    <row r="330" spans="2:16" s="36" customFormat="1" ht="12" customHeight="1" x14ac:dyDescent="0.2">
      <c r="B330" s="112"/>
      <c r="C330" s="38"/>
      <c r="D330" s="176" t="s">
        <v>452</v>
      </c>
      <c r="E330" s="177"/>
      <c r="F330" s="177"/>
      <c r="G330" s="177"/>
      <c r="H330" s="177"/>
      <c r="I330" s="177"/>
      <c r="J330" s="177"/>
      <c r="K330" s="177"/>
      <c r="L330" s="178"/>
      <c r="M330" s="196">
        <v>9095653.1199999992</v>
      </c>
      <c r="N330" s="197"/>
      <c r="O330" s="198"/>
      <c r="P330" s="113"/>
    </row>
    <row r="331" spans="2:16" s="36" customFormat="1" ht="12" customHeight="1" x14ac:dyDescent="0.2">
      <c r="B331" s="112"/>
      <c r="C331" s="38"/>
      <c r="D331" s="273" t="s">
        <v>453</v>
      </c>
      <c r="E331" s="274"/>
      <c r="F331" s="274"/>
      <c r="G331" s="274"/>
      <c r="H331" s="274"/>
      <c r="I331" s="274"/>
      <c r="J331" s="274"/>
      <c r="K331" s="274"/>
      <c r="L331" s="275"/>
      <c r="M331" s="196">
        <v>2159294.5299999998</v>
      </c>
      <c r="N331" s="197"/>
      <c r="O331" s="198"/>
      <c r="P331" s="113"/>
    </row>
    <row r="332" spans="2:16" s="36" customFormat="1" ht="12" customHeight="1" x14ac:dyDescent="0.2">
      <c r="B332" s="112"/>
      <c r="C332" s="38"/>
      <c r="D332" s="248" t="s">
        <v>115</v>
      </c>
      <c r="E332" s="249"/>
      <c r="F332" s="249"/>
      <c r="G332" s="249"/>
      <c r="H332" s="249"/>
      <c r="I332" s="249"/>
      <c r="J332" s="249"/>
      <c r="K332" s="249"/>
      <c r="L332" s="250"/>
      <c r="M332" s="269">
        <f>SUM(M328:O331)</f>
        <v>118324997.96000001</v>
      </c>
      <c r="N332" s="270"/>
      <c r="O332" s="271"/>
      <c r="P332" s="113"/>
    </row>
    <row r="333" spans="2:16" s="36" customFormat="1" ht="12" customHeight="1" x14ac:dyDescent="0.2">
      <c r="B333" s="112"/>
      <c r="C333" s="38"/>
      <c r="D333" s="114"/>
      <c r="E333" s="114"/>
      <c r="F333" s="114"/>
      <c r="G333" s="114"/>
      <c r="H333" s="114"/>
      <c r="I333" s="114"/>
      <c r="J333" s="114"/>
      <c r="K333" s="114"/>
      <c r="L333" s="114"/>
      <c r="M333" s="114"/>
      <c r="N333" s="114"/>
      <c r="O333" s="114"/>
      <c r="P333" s="113"/>
    </row>
    <row r="334" spans="2:16" s="36" customFormat="1" ht="12" customHeight="1" x14ac:dyDescent="0.2">
      <c r="B334" s="112"/>
      <c r="C334" s="38"/>
      <c r="D334" s="114"/>
      <c r="E334" s="114"/>
      <c r="F334" s="114"/>
      <c r="G334" s="114"/>
      <c r="H334" s="114"/>
      <c r="I334" s="114"/>
      <c r="J334" s="114"/>
      <c r="K334" s="114"/>
      <c r="L334" s="114"/>
      <c r="M334" s="114"/>
      <c r="N334" s="114"/>
      <c r="O334" s="114"/>
      <c r="P334" s="113"/>
    </row>
    <row r="335" spans="2:16" s="36" customFormat="1" ht="12" customHeight="1" x14ac:dyDescent="0.2">
      <c r="B335" s="112"/>
      <c r="C335" s="38"/>
      <c r="D335" s="114"/>
      <c r="E335" s="114"/>
      <c r="F335" s="114"/>
      <c r="G335" s="114"/>
      <c r="H335" s="114"/>
      <c r="I335" s="114"/>
      <c r="J335" s="114"/>
      <c r="K335" s="114"/>
      <c r="L335" s="114"/>
      <c r="M335" s="114"/>
      <c r="N335" s="114"/>
      <c r="O335" s="114"/>
      <c r="P335" s="113"/>
    </row>
    <row r="336" spans="2:16" s="36" customFormat="1" ht="12" customHeight="1" x14ac:dyDescent="0.2">
      <c r="B336" s="112"/>
      <c r="C336" s="38"/>
      <c r="D336" s="114"/>
      <c r="E336" s="114"/>
      <c r="F336" s="114"/>
      <c r="G336" s="114"/>
      <c r="H336" s="114"/>
      <c r="I336" s="114"/>
      <c r="J336" s="114"/>
      <c r="K336" s="114"/>
      <c r="L336" s="114"/>
      <c r="M336" s="114"/>
      <c r="N336" s="114"/>
      <c r="O336" s="114"/>
      <c r="P336" s="113"/>
    </row>
    <row r="337" spans="1:16" s="36" customFormat="1" ht="12" customHeight="1" x14ac:dyDescent="0.2">
      <c r="B337" s="112"/>
      <c r="C337" s="38"/>
      <c r="D337" s="114"/>
      <c r="E337" s="114"/>
      <c r="F337" s="114"/>
      <c r="G337" s="114"/>
      <c r="H337" s="114"/>
      <c r="I337" s="114"/>
      <c r="J337" s="114"/>
      <c r="K337" s="114"/>
      <c r="L337" s="114"/>
      <c r="M337" s="114"/>
      <c r="N337" s="114"/>
      <c r="O337" s="114"/>
      <c r="P337" s="113"/>
    </row>
    <row r="338" spans="1:16" ht="12" customHeight="1" x14ac:dyDescent="0.2">
      <c r="B338" s="56"/>
      <c r="C338" s="47"/>
      <c r="D338" s="47"/>
      <c r="E338" s="47"/>
      <c r="F338" s="47"/>
      <c r="G338" s="47"/>
      <c r="H338" s="47"/>
      <c r="I338" s="47"/>
      <c r="J338" s="47"/>
      <c r="K338" s="47"/>
      <c r="L338" s="47"/>
      <c r="M338" s="130"/>
      <c r="N338" s="130"/>
      <c r="O338" s="130"/>
      <c r="P338" s="47"/>
    </row>
    <row r="339" spans="1:16" s="36" customFormat="1" ht="12" customHeight="1" x14ac:dyDescent="0.2">
      <c r="B339" s="112"/>
      <c r="C339" s="38" t="s">
        <v>260</v>
      </c>
      <c r="D339" s="114"/>
      <c r="E339" s="114"/>
      <c r="F339" s="114"/>
      <c r="G339" s="114"/>
      <c r="H339" s="114"/>
      <c r="I339" s="114"/>
      <c r="J339" s="114"/>
      <c r="K339" s="114"/>
      <c r="L339" s="114"/>
      <c r="M339" s="114"/>
      <c r="N339" s="114"/>
      <c r="O339" s="114"/>
      <c r="P339" s="113"/>
    </row>
    <row r="340" spans="1:16" ht="12" customHeight="1" x14ac:dyDescent="0.2">
      <c r="B340" s="56"/>
      <c r="C340" s="47"/>
      <c r="D340" s="47"/>
      <c r="E340" s="47"/>
      <c r="F340" s="47"/>
      <c r="G340" s="47"/>
      <c r="H340" s="47"/>
      <c r="I340" s="47"/>
      <c r="J340" s="47"/>
      <c r="K340" s="47"/>
      <c r="L340" s="47"/>
      <c r="M340" s="47"/>
      <c r="N340" s="47"/>
      <c r="O340" s="47"/>
      <c r="P340" s="47"/>
    </row>
    <row r="341" spans="1:16" ht="12" customHeight="1" x14ac:dyDescent="0.2">
      <c r="C341" s="56"/>
      <c r="D341" s="234" t="s">
        <v>113</v>
      </c>
      <c r="E341" s="235"/>
      <c r="F341" s="235"/>
      <c r="G341" s="235"/>
      <c r="H341" s="235"/>
      <c r="I341" s="235"/>
      <c r="J341" s="235"/>
      <c r="K341" s="235"/>
      <c r="L341" s="236"/>
      <c r="M341" s="234" t="s">
        <v>118</v>
      </c>
      <c r="N341" s="235"/>
      <c r="O341" s="236"/>
      <c r="P341" s="47"/>
    </row>
    <row r="342" spans="1:16" ht="12" customHeight="1" x14ac:dyDescent="0.2">
      <c r="C342" s="56"/>
      <c r="D342" s="244" t="s">
        <v>469</v>
      </c>
      <c r="E342" s="245"/>
      <c r="F342" s="245"/>
      <c r="G342" s="245"/>
      <c r="H342" s="245"/>
      <c r="I342" s="245"/>
      <c r="J342" s="245"/>
      <c r="K342" s="245"/>
      <c r="L342" s="246"/>
      <c r="M342" s="241">
        <v>0</v>
      </c>
      <c r="N342" s="242"/>
      <c r="O342" s="243"/>
      <c r="P342" s="47"/>
    </row>
    <row r="343" spans="1:16" x14ac:dyDescent="0.2">
      <c r="C343" s="56"/>
      <c r="D343" s="244"/>
      <c r="E343" s="245"/>
      <c r="F343" s="245"/>
      <c r="G343" s="245"/>
      <c r="H343" s="245"/>
      <c r="I343" s="245"/>
      <c r="J343" s="245"/>
      <c r="K343" s="245"/>
      <c r="L343" s="246"/>
      <c r="M343" s="268"/>
      <c r="N343" s="242"/>
      <c r="O343" s="243"/>
      <c r="P343" s="47"/>
    </row>
    <row r="344" spans="1:16" ht="12" customHeight="1" x14ac:dyDescent="0.2">
      <c r="C344" s="56"/>
      <c r="D344" s="248" t="s">
        <v>115</v>
      </c>
      <c r="E344" s="249"/>
      <c r="F344" s="249"/>
      <c r="G344" s="249"/>
      <c r="H344" s="249"/>
      <c r="I344" s="249"/>
      <c r="J344" s="249"/>
      <c r="K344" s="249"/>
      <c r="L344" s="250"/>
      <c r="M344" s="282">
        <f>SUM(M342:O343)</f>
        <v>0</v>
      </c>
      <c r="N344" s="277"/>
      <c r="O344" s="278"/>
      <c r="P344" s="47"/>
    </row>
    <row r="345" spans="1:16" ht="7.5" customHeight="1" x14ac:dyDescent="0.2">
      <c r="B345" s="56"/>
      <c r="C345" s="47"/>
      <c r="D345" s="47"/>
      <c r="E345" s="47"/>
      <c r="F345" s="47"/>
      <c r="G345" s="47"/>
      <c r="H345" s="47"/>
      <c r="I345" s="47"/>
      <c r="J345" s="47"/>
      <c r="K345" s="47"/>
      <c r="L345" s="47"/>
      <c r="M345" s="47"/>
      <c r="N345" s="47"/>
      <c r="O345" s="47"/>
      <c r="P345" s="47"/>
    </row>
    <row r="346" spans="1:16" s="36" customFormat="1" ht="12" customHeight="1" x14ac:dyDescent="0.2">
      <c r="B346" s="112"/>
      <c r="C346" s="38" t="s">
        <v>14</v>
      </c>
      <c r="D346" s="114"/>
      <c r="E346" s="114"/>
      <c r="F346" s="114"/>
      <c r="G346" s="114"/>
      <c r="H346" s="114"/>
      <c r="I346" s="114"/>
      <c r="J346" s="114"/>
      <c r="K346" s="114"/>
      <c r="L346" s="114"/>
      <c r="M346" s="114"/>
      <c r="N346" s="114"/>
      <c r="O346" s="114"/>
      <c r="P346" s="113"/>
    </row>
    <row r="347" spans="1:16" ht="4.5" customHeight="1" x14ac:dyDescent="0.2">
      <c r="A347" s="43"/>
      <c r="B347" s="43"/>
      <c r="C347" s="38"/>
      <c r="D347" s="43"/>
      <c r="E347" s="43"/>
      <c r="F347" s="43"/>
      <c r="G347" s="43"/>
      <c r="H347" s="43"/>
      <c r="I347" s="43"/>
      <c r="J347" s="43"/>
      <c r="K347" s="43"/>
      <c r="L347" s="43"/>
      <c r="M347" s="43"/>
      <c r="N347" s="43"/>
      <c r="O347" s="43"/>
      <c r="P347" s="43"/>
    </row>
    <row r="348" spans="1:16" ht="12" customHeight="1" x14ac:dyDescent="0.2">
      <c r="A348" s="43"/>
      <c r="B348" s="57" t="s">
        <v>45</v>
      </c>
      <c r="C348" s="284" t="s">
        <v>261</v>
      </c>
      <c r="D348" s="284"/>
      <c r="E348" s="284"/>
      <c r="F348" s="284"/>
      <c r="G348" s="284"/>
      <c r="H348" s="284"/>
      <c r="I348" s="284"/>
      <c r="J348" s="284"/>
      <c r="K348" s="284"/>
      <c r="L348" s="284"/>
      <c r="M348" s="284"/>
      <c r="N348" s="284"/>
      <c r="O348" s="284"/>
      <c r="P348" s="284"/>
    </row>
    <row r="349" spans="1:16" x14ac:dyDescent="0.2">
      <c r="A349" s="43"/>
      <c r="B349" s="57"/>
      <c r="C349" s="284"/>
      <c r="D349" s="284"/>
      <c r="E349" s="284"/>
      <c r="F349" s="284"/>
      <c r="G349" s="284"/>
      <c r="H349" s="284"/>
      <c r="I349" s="284"/>
      <c r="J349" s="284"/>
      <c r="K349" s="284"/>
      <c r="L349" s="284"/>
      <c r="M349" s="284"/>
      <c r="N349" s="284"/>
      <c r="O349" s="284"/>
      <c r="P349" s="284"/>
    </row>
    <row r="350" spans="1:16" ht="15.75" customHeight="1" x14ac:dyDescent="0.2">
      <c r="A350" s="43"/>
      <c r="B350" s="58"/>
      <c r="C350" s="284"/>
      <c r="D350" s="284"/>
      <c r="E350" s="284"/>
      <c r="F350" s="284"/>
      <c r="G350" s="284"/>
      <c r="H350" s="284"/>
      <c r="I350" s="284"/>
      <c r="J350" s="284"/>
      <c r="K350" s="284"/>
      <c r="L350" s="284"/>
      <c r="M350" s="284"/>
      <c r="N350" s="284"/>
      <c r="O350" s="284"/>
      <c r="P350" s="284"/>
    </row>
    <row r="351" spans="1:16" ht="15.75" customHeight="1" x14ac:dyDescent="0.2">
      <c r="A351" s="43"/>
      <c r="B351" s="43"/>
      <c r="C351" s="43"/>
      <c r="D351" s="59"/>
      <c r="E351" s="59"/>
      <c r="F351" s="59"/>
      <c r="G351" s="59"/>
      <c r="H351" s="59"/>
      <c r="I351" s="59"/>
      <c r="J351" s="59"/>
      <c r="K351" s="59"/>
      <c r="L351" s="59"/>
      <c r="M351" s="59"/>
      <c r="N351" s="59"/>
      <c r="O351" s="59"/>
      <c r="P351" s="43"/>
    </row>
    <row r="352" spans="1:16" ht="12" customHeight="1" x14ac:dyDescent="0.2">
      <c r="A352" s="43"/>
      <c r="B352" s="43"/>
      <c r="C352" s="43"/>
      <c r="D352" s="234" t="s">
        <v>113</v>
      </c>
      <c r="E352" s="235"/>
      <c r="F352" s="235"/>
      <c r="G352" s="235"/>
      <c r="H352" s="235"/>
      <c r="I352" s="235"/>
      <c r="J352" s="235"/>
      <c r="K352" s="235"/>
      <c r="L352" s="236"/>
      <c r="M352" s="234" t="s">
        <v>118</v>
      </c>
      <c r="N352" s="235"/>
      <c r="O352" s="236"/>
    </row>
    <row r="353" spans="1:16" ht="12" customHeight="1" x14ac:dyDescent="0.2">
      <c r="A353" s="43"/>
      <c r="B353" s="43"/>
      <c r="C353" s="43"/>
      <c r="D353" s="251" t="s">
        <v>470</v>
      </c>
      <c r="E353" s="252"/>
      <c r="F353" s="252"/>
      <c r="G353" s="252"/>
      <c r="H353" s="252"/>
      <c r="I353" s="252"/>
      <c r="J353" s="252"/>
      <c r="K353" s="252"/>
      <c r="L353" s="253"/>
      <c r="M353" s="241">
        <v>84937355.230000004</v>
      </c>
      <c r="N353" s="266"/>
      <c r="O353" s="267"/>
    </row>
    <row r="354" spans="1:16" ht="12" customHeight="1" x14ac:dyDescent="0.2">
      <c r="A354" s="43"/>
      <c r="B354" s="43"/>
      <c r="C354" s="43"/>
      <c r="D354" s="251" t="s">
        <v>587</v>
      </c>
      <c r="E354" s="252"/>
      <c r="F354" s="252"/>
      <c r="G354" s="252"/>
      <c r="H354" s="252"/>
      <c r="I354" s="252"/>
      <c r="J354" s="252"/>
      <c r="K354" s="252"/>
      <c r="L354" s="253"/>
      <c r="M354" s="241">
        <v>1076104</v>
      </c>
      <c r="N354" s="266"/>
      <c r="O354" s="267"/>
    </row>
    <row r="355" spans="1:16" ht="12" customHeight="1" x14ac:dyDescent="0.2">
      <c r="A355" s="43"/>
      <c r="B355" s="43"/>
      <c r="C355" s="43"/>
      <c r="D355" s="251" t="s">
        <v>468</v>
      </c>
      <c r="E355" s="252"/>
      <c r="F355" s="252"/>
      <c r="G355" s="252"/>
      <c r="H355" s="252"/>
      <c r="I355" s="252"/>
      <c r="J355" s="252"/>
      <c r="K355" s="252"/>
      <c r="L355" s="253"/>
      <c r="M355" s="241">
        <v>0</v>
      </c>
      <c r="N355" s="266"/>
      <c r="O355" s="267"/>
    </row>
    <row r="356" spans="1:16" x14ac:dyDescent="0.2">
      <c r="A356" s="43"/>
      <c r="B356" s="43"/>
      <c r="C356" s="43"/>
      <c r="D356" s="251" t="s">
        <v>471</v>
      </c>
      <c r="E356" s="252"/>
      <c r="F356" s="252"/>
      <c r="G356" s="252"/>
      <c r="H356" s="252"/>
      <c r="I356" s="252"/>
      <c r="J356" s="252"/>
      <c r="K356" s="252"/>
      <c r="L356" s="253"/>
      <c r="M356" s="241">
        <v>0</v>
      </c>
      <c r="N356" s="266"/>
      <c r="O356" s="267"/>
    </row>
    <row r="357" spans="1:16" x14ac:dyDescent="0.2">
      <c r="A357" s="43"/>
      <c r="B357" s="43"/>
      <c r="C357" s="43"/>
      <c r="D357" s="251" t="s">
        <v>472</v>
      </c>
      <c r="E357" s="252"/>
      <c r="F357" s="252"/>
      <c r="G357" s="252"/>
      <c r="H357" s="252"/>
      <c r="I357" s="252"/>
      <c r="J357" s="252"/>
      <c r="K357" s="252"/>
      <c r="L357" s="253"/>
      <c r="M357" s="241">
        <v>0</v>
      </c>
      <c r="N357" s="266"/>
      <c r="O357" s="267"/>
    </row>
    <row r="358" spans="1:16" x14ac:dyDescent="0.2">
      <c r="A358" s="43"/>
      <c r="B358" s="43"/>
      <c r="C358" s="43"/>
      <c r="D358" s="251" t="s">
        <v>473</v>
      </c>
      <c r="E358" s="252"/>
      <c r="F358" s="252"/>
      <c r="G358" s="252"/>
      <c r="H358" s="252"/>
      <c r="I358" s="252"/>
      <c r="J358" s="252"/>
      <c r="K358" s="252"/>
      <c r="L358" s="253"/>
      <c r="M358" s="241">
        <v>0</v>
      </c>
      <c r="N358" s="266"/>
      <c r="O358" s="267"/>
    </row>
    <row r="359" spans="1:16" x14ac:dyDescent="0.2">
      <c r="A359" s="43"/>
      <c r="B359" s="43"/>
      <c r="C359" s="43"/>
      <c r="D359" s="248" t="s">
        <v>115</v>
      </c>
      <c r="E359" s="249"/>
      <c r="F359" s="249"/>
      <c r="G359" s="249"/>
      <c r="H359" s="249"/>
      <c r="I359" s="249"/>
      <c r="J359" s="249"/>
      <c r="K359" s="249"/>
      <c r="L359" s="250"/>
      <c r="M359" s="280">
        <f>SUM(M353:O358)</f>
        <v>86013459.230000004</v>
      </c>
      <c r="N359" s="270"/>
      <c r="O359" s="271"/>
      <c r="P359" s="164">
        <v>100</v>
      </c>
    </row>
    <row r="360" spans="1:16" ht="23.25" customHeight="1" x14ac:dyDescent="0.2">
      <c r="A360" s="43"/>
      <c r="B360" s="43"/>
      <c r="C360" s="43"/>
      <c r="D360" s="43"/>
      <c r="E360" s="43"/>
      <c r="F360" s="43"/>
      <c r="G360" s="43"/>
      <c r="H360" s="43"/>
      <c r="I360" s="43"/>
      <c r="J360" s="43"/>
      <c r="K360" s="43"/>
      <c r="L360" s="43"/>
      <c r="M360" s="43"/>
      <c r="N360" s="43"/>
      <c r="O360" s="43"/>
    </row>
    <row r="361" spans="1:16" ht="15.75" customHeight="1" x14ac:dyDescent="0.2">
      <c r="A361" s="43"/>
      <c r="B361" s="43"/>
      <c r="D361" s="234" t="s">
        <v>113</v>
      </c>
      <c r="E361" s="235"/>
      <c r="F361" s="235"/>
      <c r="G361" s="235"/>
      <c r="H361" s="235"/>
      <c r="I361" s="235"/>
      <c r="J361" s="236"/>
      <c r="K361" s="234" t="s">
        <v>118</v>
      </c>
      <c r="L361" s="235"/>
      <c r="M361" s="236"/>
      <c r="N361" s="234" t="s">
        <v>232</v>
      </c>
      <c r="O361" s="236"/>
    </row>
    <row r="362" spans="1:16" ht="15.75" customHeight="1" x14ac:dyDescent="0.2">
      <c r="A362" s="43"/>
      <c r="B362" s="43"/>
      <c r="D362" s="251" t="s">
        <v>474</v>
      </c>
      <c r="E362" s="252"/>
      <c r="F362" s="252"/>
      <c r="G362" s="252"/>
      <c r="H362" s="252"/>
      <c r="I362" s="252"/>
      <c r="J362" s="253"/>
      <c r="K362" s="241">
        <v>60934412.039999999</v>
      </c>
      <c r="L362" s="242"/>
      <c r="M362" s="243"/>
      <c r="N362" s="279">
        <f>+K362*P359/M359</f>
        <v>70.842880388127824</v>
      </c>
      <c r="O362" s="255"/>
    </row>
    <row r="363" spans="1:16" ht="15.75" customHeight="1" x14ac:dyDescent="0.2">
      <c r="A363" s="43"/>
      <c r="B363" s="43"/>
      <c r="D363" s="251" t="s">
        <v>475</v>
      </c>
      <c r="E363" s="252"/>
      <c r="F363" s="252"/>
      <c r="G363" s="252"/>
      <c r="H363" s="252"/>
      <c r="I363" s="252"/>
      <c r="J363" s="253"/>
      <c r="K363" s="241">
        <v>0</v>
      </c>
      <c r="L363" s="242"/>
      <c r="M363" s="243"/>
      <c r="N363" s="279">
        <v>0</v>
      </c>
      <c r="O363" s="255"/>
    </row>
    <row r="364" spans="1:16" ht="15.75" customHeight="1" x14ac:dyDescent="0.2">
      <c r="A364" s="43"/>
      <c r="B364" s="43"/>
      <c r="D364" s="251" t="s">
        <v>476</v>
      </c>
      <c r="E364" s="252"/>
      <c r="F364" s="252"/>
      <c r="G364" s="252"/>
      <c r="H364" s="252"/>
      <c r="I364" s="252"/>
      <c r="J364" s="253"/>
      <c r="K364" s="241">
        <v>0</v>
      </c>
      <c r="L364" s="242"/>
      <c r="M364" s="243"/>
      <c r="N364" s="279">
        <v>0</v>
      </c>
      <c r="O364" s="255"/>
    </row>
    <row r="365" spans="1:16" ht="15.75" customHeight="1" x14ac:dyDescent="0.2">
      <c r="A365" s="43"/>
      <c r="B365" s="43"/>
      <c r="D365" s="251" t="s">
        <v>477</v>
      </c>
      <c r="E365" s="252"/>
      <c r="F365" s="252"/>
      <c r="G365" s="252"/>
      <c r="H365" s="252"/>
      <c r="I365" s="252"/>
      <c r="J365" s="253"/>
      <c r="K365" s="241">
        <v>0</v>
      </c>
      <c r="L365" s="242"/>
      <c r="M365" s="243"/>
      <c r="N365" s="279">
        <v>0</v>
      </c>
      <c r="O365" s="255"/>
    </row>
    <row r="366" spans="1:16" ht="15.75" customHeight="1" x14ac:dyDescent="0.2">
      <c r="A366" s="43"/>
      <c r="B366" s="43"/>
      <c r="D366" s="251" t="s">
        <v>478</v>
      </c>
      <c r="E366" s="252"/>
      <c r="F366" s="252"/>
      <c r="G366" s="252"/>
      <c r="H366" s="252"/>
      <c r="I366" s="252"/>
      <c r="J366" s="253"/>
      <c r="K366" s="241">
        <v>0</v>
      </c>
      <c r="L366" s="242"/>
      <c r="M366" s="243"/>
      <c r="N366" s="279">
        <v>0</v>
      </c>
      <c r="O366" s="255"/>
    </row>
    <row r="367" spans="1:16" ht="15.75" customHeight="1" x14ac:dyDescent="0.2">
      <c r="A367" s="43"/>
      <c r="B367" s="43"/>
      <c r="D367" s="251" t="s">
        <v>479</v>
      </c>
      <c r="E367" s="252"/>
      <c r="F367" s="252"/>
      <c r="G367" s="252"/>
      <c r="H367" s="252"/>
      <c r="I367" s="252"/>
      <c r="J367" s="253"/>
      <c r="K367" s="241">
        <v>0</v>
      </c>
      <c r="L367" s="242"/>
      <c r="M367" s="243"/>
      <c r="N367" s="279">
        <v>0</v>
      </c>
      <c r="O367" s="255"/>
    </row>
    <row r="368" spans="1:16" ht="15.75" customHeight="1" x14ac:dyDescent="0.2">
      <c r="A368" s="43"/>
      <c r="B368" s="43"/>
      <c r="C368" s="68"/>
      <c r="D368" s="68"/>
      <c r="E368" s="68"/>
      <c r="F368" s="68"/>
      <c r="G368" s="68"/>
      <c r="H368" s="68"/>
      <c r="I368" s="68"/>
      <c r="J368" s="68"/>
      <c r="N368" s="39"/>
      <c r="O368" s="39"/>
    </row>
    <row r="369" spans="1:16" ht="12" customHeight="1" x14ac:dyDescent="0.2">
      <c r="A369" s="43"/>
      <c r="B369" s="43"/>
      <c r="C369" s="38" t="s">
        <v>352</v>
      </c>
      <c r="D369" s="68"/>
      <c r="E369" s="68"/>
      <c r="F369" s="68"/>
      <c r="G369" s="68"/>
      <c r="H369" s="68"/>
      <c r="I369" s="68"/>
      <c r="J369" s="68"/>
      <c r="N369" s="39"/>
      <c r="O369" s="39"/>
      <c r="P369" s="43"/>
    </row>
    <row r="370" spans="1:16" ht="7.5" customHeight="1" x14ac:dyDescent="0.2">
      <c r="A370" s="43"/>
      <c r="B370" s="43"/>
      <c r="C370" s="68"/>
      <c r="D370" s="68"/>
      <c r="E370" s="68"/>
      <c r="F370" s="68"/>
      <c r="G370" s="68"/>
      <c r="H370" s="68"/>
      <c r="I370" s="68"/>
      <c r="J370" s="68"/>
      <c r="N370" s="39"/>
      <c r="O370" s="39"/>
      <c r="P370" s="43"/>
    </row>
    <row r="371" spans="1:16" x14ac:dyDescent="0.2">
      <c r="A371" s="43"/>
      <c r="B371" s="43"/>
      <c r="C371" s="68"/>
      <c r="D371" s="234" t="s">
        <v>113</v>
      </c>
      <c r="E371" s="235"/>
      <c r="F371" s="235"/>
      <c r="G371" s="235"/>
      <c r="H371" s="235"/>
      <c r="I371" s="235"/>
      <c r="J371" s="235"/>
      <c r="K371" s="235"/>
      <c r="L371" s="236"/>
      <c r="M371" s="234" t="s">
        <v>118</v>
      </c>
      <c r="N371" s="235"/>
      <c r="O371" s="236"/>
      <c r="P371" s="43"/>
    </row>
    <row r="372" spans="1:16" ht="12.75" customHeight="1" x14ac:dyDescent="0.2">
      <c r="A372" s="43"/>
      <c r="B372" s="43"/>
      <c r="C372" s="68"/>
      <c r="D372" s="251" t="s">
        <v>602</v>
      </c>
      <c r="E372" s="252"/>
      <c r="F372" s="252"/>
      <c r="G372" s="252"/>
      <c r="H372" s="252"/>
      <c r="I372" s="252"/>
      <c r="J372" s="252"/>
      <c r="K372" s="252"/>
      <c r="L372" s="253"/>
      <c r="M372" s="241">
        <v>84937355.230000004</v>
      </c>
      <c r="N372" s="266"/>
      <c r="O372" s="267"/>
      <c r="P372" s="43"/>
    </row>
    <row r="373" spans="1:16" ht="12.75" customHeight="1" x14ac:dyDescent="0.2">
      <c r="A373" s="43"/>
      <c r="B373" s="43"/>
      <c r="C373" s="68"/>
      <c r="D373" s="251" t="s">
        <v>603</v>
      </c>
      <c r="E373" s="252"/>
      <c r="F373" s="252"/>
      <c r="G373" s="252"/>
      <c r="H373" s="252"/>
      <c r="I373" s="252"/>
      <c r="J373" s="252"/>
      <c r="K373" s="252"/>
      <c r="L373" s="253"/>
      <c r="M373" s="241">
        <v>13480796.26</v>
      </c>
      <c r="N373" s="266"/>
      <c r="O373" s="267"/>
      <c r="P373" s="43"/>
    </row>
    <row r="374" spans="1:16" ht="12.75" customHeight="1" x14ac:dyDescent="0.2">
      <c r="A374" s="43"/>
      <c r="B374" s="43"/>
      <c r="C374" s="68"/>
      <c r="D374" s="251" t="s">
        <v>604</v>
      </c>
      <c r="E374" s="252"/>
      <c r="F374" s="252"/>
      <c r="G374" s="252"/>
      <c r="H374" s="252"/>
      <c r="I374" s="252"/>
      <c r="J374" s="252"/>
      <c r="K374" s="252"/>
      <c r="L374" s="253"/>
      <c r="M374" s="241">
        <v>31915077.309999999</v>
      </c>
      <c r="N374" s="266"/>
      <c r="O374" s="267"/>
      <c r="P374" s="43"/>
    </row>
    <row r="375" spans="1:16" ht="12" customHeight="1" x14ac:dyDescent="0.2">
      <c r="A375" s="43"/>
      <c r="B375" s="43"/>
      <c r="C375" s="68"/>
      <c r="D375" s="186"/>
      <c r="E375" s="186"/>
      <c r="F375" s="186"/>
      <c r="G375" s="186"/>
      <c r="H375" s="186"/>
      <c r="I375" s="186"/>
      <c r="J375" s="186"/>
      <c r="K375" s="186"/>
      <c r="L375" s="186"/>
      <c r="M375" s="241">
        <v>0</v>
      </c>
      <c r="N375" s="242"/>
      <c r="O375" s="243"/>
      <c r="P375" s="43"/>
    </row>
    <row r="376" spans="1:16" ht="15.75" customHeight="1" x14ac:dyDescent="0.2">
      <c r="A376" s="43"/>
      <c r="B376" s="43"/>
      <c r="C376" s="68"/>
      <c r="D376" s="248" t="s">
        <v>115</v>
      </c>
      <c r="E376" s="249"/>
      <c r="F376" s="249"/>
      <c r="G376" s="249"/>
      <c r="H376" s="249"/>
      <c r="I376" s="249"/>
      <c r="J376" s="249"/>
      <c r="K376" s="249"/>
      <c r="L376" s="250"/>
      <c r="M376" s="280">
        <f>SUM(M372:O375)</f>
        <v>130333228.80000001</v>
      </c>
      <c r="N376" s="270"/>
      <c r="O376" s="271"/>
      <c r="P376" s="43"/>
    </row>
    <row r="377" spans="1:16" ht="15.75" customHeight="1" x14ac:dyDescent="0.2">
      <c r="A377" s="43"/>
      <c r="B377" s="43"/>
      <c r="C377" s="68"/>
      <c r="D377" s="68"/>
      <c r="E377" s="68"/>
      <c r="F377" s="68"/>
      <c r="G377" s="68"/>
      <c r="H377" s="68"/>
      <c r="I377" s="68"/>
      <c r="J377" s="68"/>
      <c r="N377" s="39"/>
      <c r="O377" s="39"/>
      <c r="P377" s="43"/>
    </row>
    <row r="378" spans="1:16" ht="15.75" customHeight="1" x14ac:dyDescent="0.2">
      <c r="A378" s="43"/>
      <c r="B378" s="43"/>
      <c r="C378" s="38" t="s">
        <v>380</v>
      </c>
      <c r="D378" s="68"/>
      <c r="E378" s="68"/>
      <c r="F378" s="68"/>
      <c r="G378" s="68"/>
      <c r="H378" s="68"/>
      <c r="I378" s="68"/>
      <c r="J378" s="68"/>
      <c r="N378" s="39"/>
      <c r="O378" s="39"/>
      <c r="P378" s="43"/>
    </row>
    <row r="379" spans="1:16" ht="12" customHeight="1" x14ac:dyDescent="0.2">
      <c r="A379" s="43"/>
      <c r="B379" s="43"/>
      <c r="C379" s="68"/>
      <c r="D379" s="68"/>
      <c r="E379" s="68"/>
      <c r="F379" s="68"/>
      <c r="G379" s="68"/>
      <c r="H379" s="68"/>
      <c r="I379" s="68"/>
      <c r="J379" s="68"/>
      <c r="N379" s="39"/>
      <c r="O379" s="39"/>
      <c r="P379" s="43"/>
    </row>
    <row r="380" spans="1:16" ht="10.5" customHeight="1" x14ac:dyDescent="0.2">
      <c r="A380" s="43"/>
      <c r="B380" s="43"/>
      <c r="C380" s="68"/>
      <c r="D380" s="234" t="s">
        <v>113</v>
      </c>
      <c r="E380" s="235"/>
      <c r="F380" s="235"/>
      <c r="G380" s="235"/>
      <c r="H380" s="235"/>
      <c r="I380" s="235"/>
      <c r="J380" s="235"/>
      <c r="K380" s="235"/>
      <c r="L380" s="236"/>
      <c r="M380" s="234" t="s">
        <v>118</v>
      </c>
      <c r="N380" s="235"/>
      <c r="O380" s="236"/>
      <c r="P380" s="43"/>
    </row>
    <row r="381" spans="1:16" ht="13.5" customHeight="1" x14ac:dyDescent="0.2">
      <c r="A381" s="43"/>
      <c r="B381" s="43"/>
      <c r="C381" s="68"/>
      <c r="D381" s="186" t="s">
        <v>580</v>
      </c>
      <c r="E381" s="186"/>
      <c r="F381" s="186"/>
      <c r="G381" s="186"/>
      <c r="H381" s="186"/>
      <c r="I381" s="186"/>
      <c r="J381" s="186"/>
      <c r="K381" s="186"/>
      <c r="L381" s="186"/>
      <c r="M381" s="241">
        <v>33032532.82</v>
      </c>
      <c r="N381" s="242"/>
      <c r="O381" s="243"/>
      <c r="P381" s="43"/>
    </row>
    <row r="382" spans="1:16" ht="13.5" customHeight="1" x14ac:dyDescent="0.2">
      <c r="A382" s="43"/>
      <c r="B382" s="43"/>
      <c r="C382" s="68"/>
      <c r="D382" s="170"/>
      <c r="E382" s="171"/>
      <c r="F382" s="171"/>
      <c r="G382" s="171"/>
      <c r="H382" s="171"/>
      <c r="I382" s="171"/>
      <c r="J382" s="171"/>
      <c r="K382" s="171"/>
      <c r="L382" s="172"/>
      <c r="M382" s="175"/>
      <c r="N382" s="173"/>
      <c r="O382" s="174"/>
      <c r="P382" s="43"/>
    </row>
    <row r="383" spans="1:16" ht="12" customHeight="1" x14ac:dyDescent="0.2">
      <c r="A383" s="43"/>
      <c r="B383" s="43"/>
      <c r="C383" s="68"/>
      <c r="D383" s="248" t="s">
        <v>115</v>
      </c>
      <c r="E383" s="249"/>
      <c r="F383" s="249"/>
      <c r="G383" s="249"/>
      <c r="H383" s="249"/>
      <c r="I383" s="249"/>
      <c r="J383" s="249"/>
      <c r="K383" s="249"/>
      <c r="L383" s="250"/>
      <c r="M383" s="276">
        <f>SUM(M381:O381)</f>
        <v>33032532.82</v>
      </c>
      <c r="N383" s="277"/>
      <c r="O383" s="278"/>
      <c r="P383" s="43"/>
    </row>
    <row r="384" spans="1:16" ht="15.75" customHeight="1" x14ac:dyDescent="0.2">
      <c r="A384" s="43"/>
      <c r="B384" s="43"/>
      <c r="C384" s="68"/>
      <c r="D384" s="68"/>
      <c r="E384" s="68"/>
      <c r="F384" s="68"/>
      <c r="G384" s="68"/>
      <c r="H384" s="68"/>
      <c r="I384" s="68"/>
      <c r="J384" s="68"/>
      <c r="N384" s="39"/>
      <c r="O384" s="39"/>
      <c r="P384" s="43"/>
    </row>
    <row r="385" spans="1:16" ht="12" customHeight="1" x14ac:dyDescent="0.2">
      <c r="A385" s="43"/>
      <c r="B385" s="43"/>
      <c r="C385" s="38" t="s">
        <v>353</v>
      </c>
      <c r="D385" s="68"/>
      <c r="E385" s="68"/>
      <c r="F385" s="68"/>
      <c r="G385" s="68"/>
      <c r="H385" s="68"/>
      <c r="I385" s="68"/>
      <c r="J385" s="68"/>
      <c r="N385" s="39"/>
      <c r="O385" s="39"/>
      <c r="P385" s="43"/>
    </row>
    <row r="386" spans="1:16" ht="7.5" customHeight="1" x14ac:dyDescent="0.2">
      <c r="A386" s="43"/>
      <c r="B386" s="43"/>
      <c r="C386" s="68"/>
      <c r="D386" s="68"/>
      <c r="E386" s="68"/>
      <c r="F386" s="68"/>
      <c r="G386" s="68"/>
      <c r="H386" s="68"/>
      <c r="I386" s="68"/>
      <c r="J386" s="68"/>
      <c r="N386" s="39"/>
      <c r="O386" s="39"/>
      <c r="P386" s="43"/>
    </row>
    <row r="387" spans="1:16" ht="12" customHeight="1" x14ac:dyDescent="0.2">
      <c r="A387" s="43"/>
      <c r="B387" s="43"/>
      <c r="C387" s="68"/>
      <c r="D387" s="234" t="s">
        <v>113</v>
      </c>
      <c r="E387" s="235"/>
      <c r="F387" s="235"/>
      <c r="G387" s="235"/>
      <c r="H387" s="235"/>
      <c r="I387" s="235"/>
      <c r="J387" s="235"/>
      <c r="K387" s="235"/>
      <c r="L387" s="236"/>
      <c r="M387" s="234" t="s">
        <v>118</v>
      </c>
      <c r="N387" s="235"/>
      <c r="O387" s="236"/>
      <c r="P387" s="43"/>
    </row>
    <row r="388" spans="1:16" ht="10.5" customHeight="1" x14ac:dyDescent="0.2">
      <c r="A388" s="43"/>
      <c r="B388" s="43"/>
      <c r="C388" s="68"/>
      <c r="D388" s="244"/>
      <c r="E388" s="245"/>
      <c r="F388" s="245"/>
      <c r="G388" s="245"/>
      <c r="H388" s="245"/>
      <c r="I388" s="245"/>
      <c r="J388" s="245"/>
      <c r="K388" s="245"/>
      <c r="L388" s="246"/>
      <c r="M388" s="241">
        <v>0</v>
      </c>
      <c r="N388" s="242"/>
      <c r="O388" s="243"/>
      <c r="P388" s="43"/>
    </row>
    <row r="389" spans="1:16" ht="12" customHeight="1" x14ac:dyDescent="0.2">
      <c r="A389" s="43"/>
      <c r="B389" s="43"/>
      <c r="C389" s="68"/>
      <c r="D389" s="244"/>
      <c r="E389" s="245"/>
      <c r="F389" s="245"/>
      <c r="G389" s="245"/>
      <c r="H389" s="245"/>
      <c r="I389" s="245"/>
      <c r="J389" s="245"/>
      <c r="K389" s="245"/>
      <c r="L389" s="246"/>
      <c r="M389" s="241">
        <v>0</v>
      </c>
      <c r="N389" s="242"/>
      <c r="O389" s="243"/>
      <c r="P389" s="43"/>
    </row>
    <row r="390" spans="1:16" ht="12" customHeight="1" x14ac:dyDescent="0.2">
      <c r="A390" s="43"/>
      <c r="B390" s="43"/>
      <c r="C390" s="68"/>
      <c r="D390" s="248" t="s">
        <v>115</v>
      </c>
      <c r="E390" s="249"/>
      <c r="F390" s="249"/>
      <c r="G390" s="249"/>
      <c r="H390" s="249"/>
      <c r="I390" s="249"/>
      <c r="J390" s="249"/>
      <c r="K390" s="249"/>
      <c r="L390" s="250"/>
      <c r="M390" s="276">
        <f>SUM(M388:O389)</f>
        <v>0</v>
      </c>
      <c r="N390" s="277"/>
      <c r="O390" s="278"/>
      <c r="P390" s="43"/>
    </row>
    <row r="391" spans="1:16" ht="15.75" customHeight="1" x14ac:dyDescent="0.2">
      <c r="A391" s="43"/>
      <c r="B391" s="43"/>
      <c r="C391" s="68"/>
      <c r="D391" s="68"/>
      <c r="E391" s="68"/>
      <c r="F391" s="68"/>
      <c r="G391" s="68"/>
      <c r="H391" s="68"/>
      <c r="I391" s="68"/>
      <c r="J391" s="68"/>
      <c r="N391" s="39"/>
      <c r="O391" s="39"/>
      <c r="P391" s="43"/>
    </row>
    <row r="392" spans="1:16" ht="15.75" customHeight="1" x14ac:dyDescent="0.2">
      <c r="A392" s="43"/>
      <c r="B392" s="43"/>
      <c r="C392" s="38" t="s">
        <v>354</v>
      </c>
      <c r="D392" s="68"/>
      <c r="E392" s="68"/>
      <c r="F392" s="68"/>
      <c r="G392" s="68"/>
      <c r="H392" s="68"/>
      <c r="I392" s="68"/>
      <c r="J392" s="68"/>
      <c r="N392" s="39"/>
      <c r="O392" s="39"/>
      <c r="P392" s="43"/>
    </row>
    <row r="393" spans="1:16" ht="15.75" customHeight="1" x14ac:dyDescent="0.2">
      <c r="A393" s="43"/>
      <c r="B393" s="43"/>
      <c r="C393" s="68"/>
      <c r="D393" s="68"/>
      <c r="E393" s="68"/>
      <c r="F393" s="68"/>
      <c r="G393" s="68"/>
      <c r="H393" s="68"/>
      <c r="I393" s="68"/>
      <c r="J393" s="68"/>
      <c r="N393" s="39"/>
      <c r="O393" s="39"/>
      <c r="P393" s="43"/>
    </row>
    <row r="394" spans="1:16" ht="15.75" customHeight="1" x14ac:dyDescent="0.2">
      <c r="A394" s="43"/>
      <c r="B394" s="43"/>
      <c r="C394" s="68"/>
      <c r="D394" s="234" t="s">
        <v>113</v>
      </c>
      <c r="E394" s="235"/>
      <c r="F394" s="235"/>
      <c r="G394" s="235"/>
      <c r="H394" s="235"/>
      <c r="I394" s="235"/>
      <c r="J394" s="235"/>
      <c r="K394" s="235"/>
      <c r="L394" s="236"/>
      <c r="M394" s="234" t="s">
        <v>118</v>
      </c>
      <c r="N394" s="235"/>
      <c r="O394" s="236"/>
      <c r="P394" s="43"/>
    </row>
    <row r="395" spans="1:16" ht="15.75" customHeight="1" x14ac:dyDescent="0.2">
      <c r="A395" s="43"/>
      <c r="B395" s="43"/>
      <c r="C395" s="68"/>
      <c r="D395" s="244"/>
      <c r="E395" s="245"/>
      <c r="F395" s="245"/>
      <c r="G395" s="245"/>
      <c r="H395" s="245"/>
      <c r="I395" s="245"/>
      <c r="J395" s="245"/>
      <c r="K395" s="245"/>
      <c r="L395" s="246"/>
      <c r="M395" s="241">
        <v>0</v>
      </c>
      <c r="N395" s="242"/>
      <c r="O395" s="243"/>
      <c r="P395" s="43"/>
    </row>
    <row r="396" spans="1:16" ht="15.75" customHeight="1" x14ac:dyDescent="0.2">
      <c r="A396" s="43"/>
      <c r="B396" s="43"/>
      <c r="C396" s="68"/>
      <c r="D396" s="244"/>
      <c r="E396" s="245"/>
      <c r="F396" s="245"/>
      <c r="G396" s="245"/>
      <c r="H396" s="245"/>
      <c r="I396" s="245"/>
      <c r="J396" s="245"/>
      <c r="K396" s="245"/>
      <c r="L396" s="246"/>
      <c r="M396" s="241">
        <v>0</v>
      </c>
      <c r="N396" s="242"/>
      <c r="O396" s="243"/>
      <c r="P396" s="43"/>
    </row>
    <row r="397" spans="1:16" ht="15.75" customHeight="1" x14ac:dyDescent="0.2">
      <c r="A397" s="43"/>
      <c r="B397" s="43"/>
      <c r="C397" s="68"/>
      <c r="D397" s="248" t="s">
        <v>115</v>
      </c>
      <c r="E397" s="249"/>
      <c r="F397" s="249"/>
      <c r="G397" s="249"/>
      <c r="H397" s="249"/>
      <c r="I397" s="249"/>
      <c r="J397" s="249"/>
      <c r="K397" s="249"/>
      <c r="L397" s="250"/>
      <c r="M397" s="276">
        <f>SUM(M395:O396)</f>
        <v>0</v>
      </c>
      <c r="N397" s="277"/>
      <c r="O397" s="278"/>
      <c r="P397" s="43"/>
    </row>
    <row r="398" spans="1:16" ht="15.75" customHeight="1" x14ac:dyDescent="0.2">
      <c r="A398" s="43"/>
      <c r="B398" s="43"/>
      <c r="C398" s="68"/>
      <c r="D398" s="68"/>
      <c r="E398" s="68"/>
      <c r="F398" s="68"/>
      <c r="G398" s="68"/>
      <c r="H398" s="68"/>
      <c r="I398" s="68"/>
      <c r="J398" s="68"/>
      <c r="N398" s="39"/>
      <c r="O398" s="39"/>
      <c r="P398" s="43"/>
    </row>
    <row r="399" spans="1:16" ht="12" customHeight="1" x14ac:dyDescent="0.2">
      <c r="A399" s="43"/>
      <c r="B399" s="43"/>
      <c r="C399" s="38" t="s">
        <v>355</v>
      </c>
      <c r="D399" s="68"/>
      <c r="E399" s="68"/>
      <c r="F399" s="68"/>
      <c r="G399" s="68"/>
      <c r="H399" s="68"/>
      <c r="I399" s="68"/>
      <c r="J399" s="68"/>
      <c r="N399" s="39"/>
      <c r="O399" s="39"/>
      <c r="P399" s="43"/>
    </row>
    <row r="400" spans="1:16" ht="7.5" customHeight="1" x14ac:dyDescent="0.2">
      <c r="A400" s="43"/>
      <c r="B400" s="43"/>
      <c r="C400" s="68"/>
      <c r="D400" s="68"/>
      <c r="E400" s="68"/>
      <c r="F400" s="68"/>
      <c r="G400" s="68"/>
      <c r="H400" s="68"/>
      <c r="I400" s="68"/>
      <c r="J400" s="68"/>
      <c r="N400" s="39"/>
      <c r="O400" s="39"/>
      <c r="P400" s="43"/>
    </row>
    <row r="401" spans="1:16" ht="49.5" customHeight="1" x14ac:dyDescent="0.2">
      <c r="A401" s="43"/>
      <c r="B401" s="43"/>
      <c r="C401" s="68"/>
      <c r="D401" s="234" t="s">
        <v>113</v>
      </c>
      <c r="E401" s="235"/>
      <c r="F401" s="235"/>
      <c r="G401" s="235"/>
      <c r="H401" s="235"/>
      <c r="I401" s="235"/>
      <c r="J401" s="235"/>
      <c r="K401" s="235"/>
      <c r="L401" s="236"/>
      <c r="M401" s="234" t="s">
        <v>118</v>
      </c>
      <c r="N401" s="235"/>
      <c r="O401" s="236"/>
      <c r="P401" s="43"/>
    </row>
    <row r="402" spans="1:16" ht="12" customHeight="1" x14ac:dyDescent="0.2">
      <c r="A402" s="43"/>
      <c r="B402" s="43"/>
      <c r="C402" s="68"/>
      <c r="D402" s="244" t="s">
        <v>619</v>
      </c>
      <c r="E402" s="245"/>
      <c r="F402" s="245"/>
      <c r="G402" s="245"/>
      <c r="H402" s="245"/>
      <c r="I402" s="245"/>
      <c r="J402" s="245"/>
      <c r="K402" s="245"/>
      <c r="L402" s="246"/>
      <c r="M402" s="241">
        <v>7533060</v>
      </c>
      <c r="N402" s="242"/>
      <c r="O402" s="243"/>
      <c r="P402" s="43"/>
    </row>
    <row r="403" spans="1:16" ht="12" customHeight="1" x14ac:dyDescent="0.2">
      <c r="A403" s="43"/>
      <c r="B403" s="43"/>
      <c r="C403" s="68"/>
      <c r="D403" s="244"/>
      <c r="E403" s="245"/>
      <c r="F403" s="245"/>
      <c r="G403" s="245"/>
      <c r="H403" s="245"/>
      <c r="I403" s="245"/>
      <c r="J403" s="245"/>
      <c r="K403" s="245"/>
      <c r="L403" s="246"/>
      <c r="M403" s="241">
        <v>0</v>
      </c>
      <c r="N403" s="242"/>
      <c r="O403" s="243"/>
      <c r="P403" s="43"/>
    </row>
    <row r="404" spans="1:16" ht="12" customHeight="1" x14ac:dyDescent="0.2">
      <c r="A404" s="43"/>
      <c r="B404" s="43"/>
      <c r="C404" s="68"/>
      <c r="D404" s="248" t="s">
        <v>115</v>
      </c>
      <c r="E404" s="249"/>
      <c r="F404" s="249"/>
      <c r="G404" s="249"/>
      <c r="H404" s="249"/>
      <c r="I404" s="249"/>
      <c r="J404" s="249"/>
      <c r="K404" s="249"/>
      <c r="L404" s="250"/>
      <c r="M404" s="276">
        <f>SUM(M402:O403)</f>
        <v>7533060</v>
      </c>
      <c r="N404" s="277"/>
      <c r="O404" s="278"/>
      <c r="P404" s="43"/>
    </row>
    <row r="405" spans="1:16" ht="12" customHeight="1" x14ac:dyDescent="0.2">
      <c r="A405" s="43"/>
      <c r="B405" s="43"/>
      <c r="C405" s="68"/>
      <c r="D405" s="68"/>
      <c r="E405" s="68"/>
      <c r="F405" s="68"/>
      <c r="G405" s="68"/>
      <c r="H405" s="68"/>
      <c r="I405" s="68"/>
      <c r="J405" s="68"/>
      <c r="N405" s="39"/>
      <c r="O405" s="39"/>
      <c r="P405" s="43"/>
    </row>
    <row r="406" spans="1:16" ht="12" customHeight="1" x14ac:dyDescent="0.2">
      <c r="A406" s="43"/>
      <c r="B406" s="43"/>
      <c r="C406" s="38" t="s">
        <v>356</v>
      </c>
      <c r="D406" s="68"/>
      <c r="E406" s="68"/>
      <c r="F406" s="68"/>
      <c r="G406" s="68"/>
      <c r="H406" s="68"/>
      <c r="I406" s="68"/>
      <c r="J406" s="68"/>
      <c r="N406" s="39"/>
      <c r="O406" s="39"/>
      <c r="P406" s="43"/>
    </row>
    <row r="407" spans="1:16" ht="12" customHeight="1" x14ac:dyDescent="0.2">
      <c r="A407" s="43"/>
      <c r="B407" s="43"/>
      <c r="C407" s="68"/>
      <c r="D407" s="68"/>
      <c r="E407" s="68"/>
      <c r="F407" s="68"/>
      <c r="G407" s="68"/>
      <c r="H407" s="68"/>
      <c r="I407" s="68"/>
      <c r="J407" s="68"/>
      <c r="N407" s="39"/>
      <c r="O407" s="39"/>
      <c r="P407" s="43"/>
    </row>
    <row r="408" spans="1:16" ht="12.75" customHeight="1" x14ac:dyDescent="0.2">
      <c r="A408" s="43"/>
      <c r="B408" s="43"/>
      <c r="C408" s="68"/>
      <c r="D408" s="234" t="s">
        <v>113</v>
      </c>
      <c r="E408" s="235"/>
      <c r="F408" s="235"/>
      <c r="G408" s="235"/>
      <c r="H408" s="235"/>
      <c r="I408" s="235"/>
      <c r="J408" s="235"/>
      <c r="K408" s="235"/>
      <c r="L408" s="236"/>
      <c r="M408" s="234" t="s">
        <v>118</v>
      </c>
      <c r="N408" s="235"/>
      <c r="O408" s="236"/>
      <c r="P408" s="43"/>
    </row>
    <row r="409" spans="1:16" ht="24.75" customHeight="1" x14ac:dyDescent="0.2">
      <c r="A409" s="43"/>
      <c r="B409" s="43"/>
      <c r="C409" s="68"/>
      <c r="D409" s="244"/>
      <c r="E409" s="245"/>
      <c r="F409" s="245"/>
      <c r="G409" s="245"/>
      <c r="H409" s="245"/>
      <c r="I409" s="245"/>
      <c r="J409" s="245"/>
      <c r="K409" s="245"/>
      <c r="L409" s="246"/>
      <c r="M409" s="283">
        <v>0</v>
      </c>
      <c r="N409" s="245"/>
      <c r="O409" s="246"/>
      <c r="P409" s="43"/>
    </row>
    <row r="410" spans="1:16" ht="12" customHeight="1" x14ac:dyDescent="0.2">
      <c r="A410" s="43"/>
      <c r="B410" s="43"/>
      <c r="C410" s="68"/>
      <c r="D410" s="244"/>
      <c r="E410" s="245"/>
      <c r="F410" s="245"/>
      <c r="G410" s="245"/>
      <c r="H410" s="245"/>
      <c r="I410" s="245"/>
      <c r="J410" s="245"/>
      <c r="K410" s="245"/>
      <c r="L410" s="246"/>
      <c r="M410" s="244"/>
      <c r="N410" s="245"/>
      <c r="O410" s="246"/>
      <c r="P410" s="43"/>
    </row>
    <row r="411" spans="1:16" ht="12" customHeight="1" x14ac:dyDescent="0.2">
      <c r="A411" s="43"/>
      <c r="B411" s="43"/>
      <c r="C411" s="68"/>
      <c r="D411" s="248" t="s">
        <v>115</v>
      </c>
      <c r="E411" s="249"/>
      <c r="F411" s="249"/>
      <c r="G411" s="249"/>
      <c r="H411" s="249"/>
      <c r="I411" s="249"/>
      <c r="J411" s="249"/>
      <c r="K411" s="249"/>
      <c r="L411" s="250"/>
      <c r="M411" s="282">
        <f>SUM(M409:O410)</f>
        <v>0</v>
      </c>
      <c r="N411" s="277"/>
      <c r="O411" s="278"/>
      <c r="P411" s="43"/>
    </row>
    <row r="412" spans="1:16" ht="12" customHeight="1" x14ac:dyDescent="0.2">
      <c r="A412" s="43"/>
      <c r="B412" s="43"/>
      <c r="C412" s="68"/>
      <c r="D412" s="68"/>
      <c r="E412" s="68"/>
      <c r="F412" s="68"/>
      <c r="G412" s="68"/>
      <c r="H412" s="68"/>
      <c r="I412" s="68"/>
      <c r="J412" s="68"/>
      <c r="N412" s="39"/>
      <c r="O412" s="39"/>
      <c r="P412" s="43"/>
    </row>
    <row r="413" spans="1:16" ht="12" customHeight="1" x14ac:dyDescent="0.2">
      <c r="A413" s="43"/>
      <c r="B413" s="43"/>
      <c r="C413" s="68"/>
      <c r="D413" s="68"/>
      <c r="E413" s="68"/>
      <c r="F413" s="68"/>
      <c r="G413" s="68"/>
      <c r="H413" s="68"/>
      <c r="I413" s="68"/>
      <c r="J413" s="68"/>
      <c r="N413" s="39"/>
      <c r="O413" s="39"/>
      <c r="P413" s="43"/>
    </row>
    <row r="414" spans="1:16" ht="12.75" customHeight="1" x14ac:dyDescent="0.2">
      <c r="B414" s="37" t="s">
        <v>263</v>
      </c>
      <c r="C414" s="37" t="s">
        <v>8</v>
      </c>
      <c r="D414" s="37"/>
      <c r="E414" s="37"/>
      <c r="F414" s="37"/>
      <c r="G414" s="37"/>
      <c r="H414" s="37"/>
      <c r="I414" s="37"/>
      <c r="J414" s="37"/>
      <c r="K414" s="37"/>
      <c r="L414" s="37"/>
      <c r="M414" s="37"/>
      <c r="N414" s="37"/>
      <c r="O414" s="37"/>
      <c r="P414" s="37"/>
    </row>
    <row r="415" spans="1:16" ht="18.75" customHeight="1" x14ac:dyDescent="0.2">
      <c r="B415" s="37"/>
      <c r="C415" s="37"/>
      <c r="D415" s="37"/>
      <c r="E415" s="37"/>
      <c r="F415" s="37"/>
      <c r="G415" s="37"/>
      <c r="H415" s="37"/>
      <c r="I415" s="37"/>
      <c r="J415" s="37"/>
      <c r="K415" s="37"/>
      <c r="L415" s="37"/>
      <c r="M415" s="37"/>
      <c r="N415" s="37"/>
      <c r="O415" s="37"/>
      <c r="P415" s="37"/>
    </row>
    <row r="416" spans="1:16" ht="12" customHeight="1" x14ac:dyDescent="0.2">
      <c r="A416" s="37"/>
      <c r="B416" s="38" t="s">
        <v>0</v>
      </c>
      <c r="C416" s="37"/>
      <c r="D416" s="37"/>
      <c r="E416" s="37"/>
      <c r="F416" s="37"/>
      <c r="G416" s="37"/>
      <c r="H416" s="37"/>
      <c r="I416" s="37"/>
      <c r="J416" s="37"/>
      <c r="K416" s="37"/>
      <c r="L416" s="37"/>
      <c r="M416" s="37"/>
      <c r="N416" s="37"/>
      <c r="O416" s="37"/>
      <c r="P416" s="37"/>
    </row>
    <row r="417" spans="1:16" ht="12" customHeight="1" x14ac:dyDescent="0.2">
      <c r="A417" s="37"/>
      <c r="B417" s="38"/>
      <c r="C417" s="37"/>
      <c r="D417" s="37"/>
      <c r="E417" s="37"/>
      <c r="F417" s="37"/>
      <c r="G417" s="37"/>
      <c r="H417" s="37"/>
      <c r="I417" s="37"/>
      <c r="J417" s="37"/>
      <c r="K417" s="37"/>
      <c r="L417" s="37"/>
      <c r="M417" s="37"/>
      <c r="N417" s="37"/>
      <c r="O417" s="37"/>
      <c r="P417" s="37"/>
    </row>
    <row r="418" spans="1:16" ht="12" customHeight="1" x14ac:dyDescent="0.2">
      <c r="B418" s="80" t="s">
        <v>111</v>
      </c>
      <c r="C418" s="38" t="s">
        <v>9</v>
      </c>
    </row>
    <row r="419" spans="1:16" ht="7.5" customHeight="1" x14ac:dyDescent="0.2">
      <c r="B419" s="80"/>
      <c r="C419" s="38"/>
    </row>
    <row r="420" spans="1:16" ht="12" customHeight="1" x14ac:dyDescent="0.2">
      <c r="A420" s="38"/>
      <c r="B420" s="110" t="s">
        <v>45</v>
      </c>
      <c r="C420" s="237" t="s">
        <v>264</v>
      </c>
      <c r="D420" s="237"/>
      <c r="E420" s="237"/>
      <c r="F420" s="237"/>
      <c r="G420" s="237"/>
      <c r="H420" s="237"/>
      <c r="I420" s="237"/>
      <c r="J420" s="237"/>
      <c r="K420" s="237"/>
      <c r="L420" s="237"/>
      <c r="M420" s="237"/>
      <c r="N420" s="237"/>
      <c r="O420" s="237"/>
      <c r="P420" s="237"/>
    </row>
    <row r="422" spans="1:16" ht="12" customHeight="1" x14ac:dyDescent="0.2">
      <c r="C422" s="39" t="s">
        <v>112</v>
      </c>
      <c r="D422" s="40"/>
      <c r="E422" s="40"/>
      <c r="F422" s="40"/>
      <c r="G422" s="40"/>
      <c r="H422" s="40"/>
      <c r="I422" s="40"/>
      <c r="J422" s="40"/>
      <c r="K422" s="40"/>
      <c r="L422" s="40"/>
      <c r="M422" s="40"/>
      <c r="N422" s="40"/>
      <c r="O422" s="40"/>
      <c r="P422" s="40"/>
    </row>
    <row r="423" spans="1:16" ht="12" customHeight="1" x14ac:dyDescent="0.2">
      <c r="C423" s="40"/>
      <c r="D423" s="40"/>
      <c r="E423" s="40"/>
      <c r="F423" s="40"/>
      <c r="G423" s="40"/>
      <c r="H423" s="40"/>
      <c r="I423" s="40"/>
      <c r="J423" s="40"/>
      <c r="K423" s="40"/>
      <c r="L423" s="40"/>
      <c r="M423" s="40"/>
      <c r="N423" s="40"/>
      <c r="O423" s="40"/>
      <c r="P423" s="40"/>
    </row>
    <row r="424" spans="1:16" ht="12" customHeight="1" x14ac:dyDescent="0.2">
      <c r="C424" s="40"/>
      <c r="D424" s="188" t="s">
        <v>113</v>
      </c>
      <c r="E424" s="188"/>
      <c r="F424" s="188"/>
      <c r="G424" s="188"/>
      <c r="H424" s="188"/>
      <c r="I424" s="188"/>
      <c r="J424" s="188">
        <v>2025</v>
      </c>
      <c r="K424" s="188"/>
      <c r="L424" s="188"/>
      <c r="M424" s="188">
        <v>2024</v>
      </c>
      <c r="N424" s="188"/>
      <c r="O424" s="188"/>
    </row>
    <row r="425" spans="1:16" ht="12" customHeight="1" x14ac:dyDescent="0.2">
      <c r="C425" s="40"/>
      <c r="D425" s="186" t="s">
        <v>480</v>
      </c>
      <c r="E425" s="186"/>
      <c r="F425" s="186"/>
      <c r="G425" s="186"/>
      <c r="H425" s="186"/>
      <c r="I425" s="186"/>
      <c r="J425" s="201">
        <v>0</v>
      </c>
      <c r="K425" s="187"/>
      <c r="L425" s="187"/>
      <c r="M425" s="201">
        <v>0</v>
      </c>
      <c r="N425" s="187"/>
      <c r="O425" s="187"/>
    </row>
    <row r="426" spans="1:16" ht="12" customHeight="1" x14ac:dyDescent="0.2">
      <c r="C426" s="40"/>
      <c r="D426" s="186" t="s">
        <v>481</v>
      </c>
      <c r="E426" s="186"/>
      <c r="F426" s="186"/>
      <c r="G426" s="186"/>
      <c r="H426" s="186"/>
      <c r="I426" s="186"/>
      <c r="J426" s="201">
        <v>38160792.609999999</v>
      </c>
      <c r="K426" s="187"/>
      <c r="L426" s="187"/>
      <c r="M426" s="201">
        <v>21526488.559999999</v>
      </c>
      <c r="N426" s="187"/>
      <c r="O426" s="187"/>
    </row>
    <row r="427" spans="1:16" ht="12" customHeight="1" x14ac:dyDescent="0.2">
      <c r="C427" s="40"/>
      <c r="D427" s="186" t="s">
        <v>482</v>
      </c>
      <c r="E427" s="186"/>
      <c r="F427" s="186"/>
      <c r="G427" s="186"/>
      <c r="H427" s="186"/>
      <c r="I427" s="186"/>
      <c r="J427" s="201">
        <v>213599182.09</v>
      </c>
      <c r="K427" s="187"/>
      <c r="L427" s="187"/>
      <c r="M427" s="201">
        <v>67720989.430000007</v>
      </c>
      <c r="N427" s="187"/>
      <c r="O427" s="187"/>
    </row>
    <row r="428" spans="1:16" ht="12" customHeight="1" x14ac:dyDescent="0.2">
      <c r="C428" s="40"/>
      <c r="D428" s="186" t="s">
        <v>483</v>
      </c>
      <c r="E428" s="186"/>
      <c r="F428" s="186"/>
      <c r="G428" s="186"/>
      <c r="H428" s="186"/>
      <c r="I428" s="186"/>
      <c r="J428" s="201">
        <v>0</v>
      </c>
      <c r="K428" s="187"/>
      <c r="L428" s="187"/>
      <c r="M428" s="201">
        <v>0</v>
      </c>
      <c r="N428" s="187"/>
      <c r="O428" s="187"/>
    </row>
    <row r="429" spans="1:16" ht="12" customHeight="1" x14ac:dyDescent="0.2">
      <c r="C429" s="40"/>
      <c r="D429" s="186" t="s">
        <v>484</v>
      </c>
      <c r="E429" s="186"/>
      <c r="F429" s="186"/>
      <c r="G429" s="186"/>
      <c r="H429" s="186"/>
      <c r="I429" s="186"/>
      <c r="J429" s="201">
        <v>0</v>
      </c>
      <c r="K429" s="187"/>
      <c r="L429" s="187"/>
      <c r="M429" s="201">
        <v>0</v>
      </c>
      <c r="N429" s="187"/>
      <c r="O429" s="187"/>
    </row>
    <row r="430" spans="1:16" ht="12" customHeight="1" x14ac:dyDescent="0.2">
      <c r="C430" s="40"/>
      <c r="D430" s="186" t="s">
        <v>485</v>
      </c>
      <c r="E430" s="186"/>
      <c r="F430" s="186"/>
      <c r="G430" s="186"/>
      <c r="H430" s="186"/>
      <c r="I430" s="186"/>
      <c r="J430" s="201">
        <v>0</v>
      </c>
      <c r="K430" s="187"/>
      <c r="L430" s="187"/>
      <c r="M430" s="201">
        <v>0</v>
      </c>
      <c r="N430" s="187"/>
      <c r="O430" s="187"/>
    </row>
    <row r="431" spans="1:16" ht="12" customHeight="1" x14ac:dyDescent="0.2">
      <c r="C431" s="40"/>
      <c r="D431" s="248" t="s">
        <v>115</v>
      </c>
      <c r="E431" s="249"/>
      <c r="F431" s="249"/>
      <c r="G431" s="249"/>
      <c r="H431" s="249"/>
      <c r="I431" s="250"/>
      <c r="J431" s="269">
        <f>SUM(J425:L428)</f>
        <v>251759974.69999999</v>
      </c>
      <c r="K431" s="270"/>
      <c r="L431" s="271"/>
      <c r="M431" s="269">
        <f>SUM(M425:O430)</f>
        <v>89247477.99000001</v>
      </c>
      <c r="N431" s="270"/>
      <c r="O431" s="271"/>
    </row>
    <row r="432" spans="1:16" ht="12" customHeight="1" x14ac:dyDescent="0.2">
      <c r="C432" s="40"/>
      <c r="D432" s="40"/>
      <c r="E432" s="40"/>
      <c r="F432" s="40"/>
      <c r="G432" s="40"/>
      <c r="H432" s="40"/>
      <c r="I432" s="40"/>
      <c r="J432" s="40"/>
      <c r="K432" s="40"/>
      <c r="L432" s="40"/>
      <c r="M432" s="40"/>
      <c r="N432" s="40"/>
      <c r="O432" s="40"/>
      <c r="P432" s="40"/>
    </row>
    <row r="433" spans="1:16" ht="12" customHeight="1" x14ac:dyDescent="0.2">
      <c r="C433" s="41" t="s">
        <v>230</v>
      </c>
      <c r="D433" s="40"/>
      <c r="E433" s="40"/>
      <c r="F433" s="40"/>
      <c r="G433" s="40"/>
      <c r="H433" s="40"/>
      <c r="I433" s="40"/>
      <c r="J433" s="40"/>
      <c r="K433" s="40"/>
      <c r="L433" s="40"/>
      <c r="M433" s="40"/>
      <c r="N433" s="40"/>
      <c r="O433" s="40"/>
      <c r="P433" s="40"/>
    </row>
    <row r="434" spans="1:16" ht="7.5" customHeight="1" x14ac:dyDescent="0.2">
      <c r="C434" s="41"/>
      <c r="D434" s="40"/>
      <c r="E434" s="40"/>
      <c r="F434" s="40"/>
      <c r="G434" s="40"/>
      <c r="H434" s="40"/>
      <c r="I434" s="40"/>
      <c r="J434" s="40"/>
      <c r="K434" s="40"/>
      <c r="L434" s="40"/>
      <c r="M434" s="40"/>
      <c r="N434" s="40"/>
      <c r="O434" s="40"/>
      <c r="P434" s="40"/>
    </row>
    <row r="435" spans="1:16" ht="12" customHeight="1" x14ac:dyDescent="0.2">
      <c r="C435" s="39" t="s">
        <v>381</v>
      </c>
      <c r="D435" s="40"/>
      <c r="E435" s="40"/>
      <c r="F435" s="40"/>
      <c r="G435" s="40"/>
      <c r="H435" s="40"/>
      <c r="I435" s="40"/>
      <c r="J435" s="40"/>
      <c r="K435" s="40"/>
      <c r="L435" s="40"/>
      <c r="M435" s="40"/>
      <c r="N435" s="40"/>
      <c r="O435" s="40"/>
      <c r="P435" s="40"/>
    </row>
    <row r="436" spans="1:16" ht="12" customHeight="1" x14ac:dyDescent="0.2">
      <c r="C436" s="39"/>
      <c r="D436" s="40"/>
      <c r="E436" s="40"/>
      <c r="F436" s="40"/>
      <c r="G436" s="40"/>
      <c r="H436" s="40"/>
      <c r="I436" s="40"/>
      <c r="J436" s="40"/>
      <c r="K436" s="40"/>
      <c r="L436" s="40"/>
      <c r="M436" s="40"/>
      <c r="N436" s="40"/>
      <c r="O436" s="40"/>
      <c r="P436" s="40"/>
    </row>
    <row r="437" spans="1:16" ht="12" customHeight="1" x14ac:dyDescent="0.2">
      <c r="C437" s="40"/>
      <c r="D437" s="40"/>
      <c r="E437" s="40"/>
      <c r="F437" s="188" t="s">
        <v>113</v>
      </c>
      <c r="G437" s="188"/>
      <c r="H437" s="188"/>
      <c r="I437" s="188"/>
      <c r="J437" s="188"/>
      <c r="K437" s="188" t="s">
        <v>118</v>
      </c>
      <c r="L437" s="188"/>
      <c r="M437" s="188"/>
      <c r="N437" s="40"/>
      <c r="O437" s="40"/>
      <c r="P437" s="40"/>
    </row>
    <row r="438" spans="1:16" ht="12" customHeight="1" x14ac:dyDescent="0.2">
      <c r="C438" s="40"/>
      <c r="D438" s="40"/>
      <c r="E438" s="40"/>
      <c r="F438" s="186" t="s">
        <v>605</v>
      </c>
      <c r="G438" s="186"/>
      <c r="H438" s="186"/>
      <c r="I438" s="186"/>
      <c r="J438" s="186"/>
      <c r="K438" s="201">
        <v>22500</v>
      </c>
      <c r="L438" s="187"/>
      <c r="M438" s="187"/>
      <c r="N438" s="40"/>
      <c r="O438" s="40"/>
      <c r="P438" s="40"/>
    </row>
    <row r="439" spans="1:16" ht="12" customHeight="1" x14ac:dyDescent="0.2">
      <c r="C439" s="40"/>
      <c r="D439" s="40"/>
      <c r="E439" s="40"/>
      <c r="F439" s="186"/>
      <c r="G439" s="186"/>
      <c r="H439" s="186"/>
      <c r="I439" s="186"/>
      <c r="J439" s="186"/>
      <c r="K439" s="187"/>
      <c r="L439" s="187"/>
      <c r="M439" s="187"/>
      <c r="N439" s="40"/>
      <c r="O439" s="40"/>
      <c r="P439" s="40"/>
    </row>
    <row r="440" spans="1:16" ht="12" customHeight="1" x14ac:dyDescent="0.2">
      <c r="C440" s="40"/>
      <c r="D440" s="40"/>
      <c r="E440" s="40"/>
      <c r="F440" s="248" t="s">
        <v>115</v>
      </c>
      <c r="G440" s="249"/>
      <c r="H440" s="249"/>
      <c r="I440" s="249"/>
      <c r="J440" s="250"/>
      <c r="K440" s="269">
        <f>SUM(K438:M439)</f>
        <v>22500</v>
      </c>
      <c r="L440" s="270"/>
      <c r="M440" s="271"/>
      <c r="N440" s="40"/>
      <c r="O440" s="40"/>
      <c r="P440" s="40"/>
    </row>
    <row r="441" spans="1:16" ht="11.25" customHeight="1" x14ac:dyDescent="0.2">
      <c r="A441" s="43"/>
      <c r="B441" s="43"/>
      <c r="C441" s="43"/>
      <c r="D441" s="39"/>
      <c r="E441" s="39"/>
      <c r="F441" s="39"/>
      <c r="G441" s="39"/>
      <c r="H441" s="39"/>
      <c r="I441" s="39"/>
      <c r="J441" s="39"/>
      <c r="K441" s="39"/>
      <c r="L441" s="39"/>
      <c r="M441" s="39"/>
      <c r="N441" s="39"/>
      <c r="O441" s="39"/>
      <c r="P441" s="43"/>
    </row>
    <row r="442" spans="1:16" ht="11.25" customHeight="1" x14ac:dyDescent="0.2">
      <c r="A442" s="43"/>
      <c r="B442" s="43"/>
      <c r="C442" s="41" t="s">
        <v>116</v>
      </c>
      <c r="D442" s="40"/>
      <c r="E442" s="40"/>
      <c r="F442" s="40"/>
      <c r="G442" s="40"/>
      <c r="H442" s="40"/>
      <c r="I442" s="40"/>
      <c r="J442" s="40"/>
      <c r="K442" s="40"/>
      <c r="L442" s="40"/>
      <c r="M442" s="40"/>
      <c r="N442" s="40"/>
      <c r="O442" s="40"/>
      <c r="P442" s="40"/>
    </row>
    <row r="443" spans="1:16" ht="7.5" customHeight="1" x14ac:dyDescent="0.2">
      <c r="A443" s="43"/>
      <c r="B443" s="43"/>
      <c r="C443" s="41"/>
      <c r="D443" s="40"/>
      <c r="E443" s="40"/>
      <c r="F443" s="40"/>
      <c r="G443" s="40"/>
      <c r="H443" s="40"/>
      <c r="I443" s="40"/>
      <c r="J443" s="40"/>
      <c r="K443" s="40"/>
      <c r="L443" s="40"/>
      <c r="M443" s="40"/>
      <c r="N443" s="40"/>
      <c r="O443" s="40"/>
      <c r="P443" s="40"/>
    </row>
    <row r="444" spans="1:16" ht="11.25" customHeight="1" x14ac:dyDescent="0.2">
      <c r="A444" s="43"/>
      <c r="B444" s="43"/>
      <c r="C444" s="39" t="s">
        <v>120</v>
      </c>
      <c r="D444" s="40"/>
      <c r="E444" s="40"/>
      <c r="F444" s="40"/>
      <c r="G444" s="40"/>
      <c r="H444" s="40"/>
      <c r="I444" s="40"/>
      <c r="J444" s="40"/>
      <c r="K444" s="40"/>
      <c r="L444" s="40"/>
      <c r="M444" s="40"/>
      <c r="N444" s="40"/>
      <c r="O444" s="40"/>
      <c r="P444" s="40"/>
    </row>
    <row r="445" spans="1:16" ht="11.25" customHeight="1" x14ac:dyDescent="0.2">
      <c r="A445" s="43"/>
      <c r="B445" s="43"/>
      <c r="C445" s="40"/>
      <c r="D445" s="40"/>
      <c r="E445" s="40"/>
      <c r="F445" s="40"/>
      <c r="G445" s="40"/>
      <c r="H445" s="40"/>
      <c r="I445" s="40"/>
      <c r="J445" s="40"/>
      <c r="K445" s="40"/>
      <c r="L445" s="40"/>
      <c r="M445" s="40"/>
      <c r="N445" s="40"/>
      <c r="O445" s="40"/>
      <c r="P445" s="40"/>
    </row>
    <row r="446" spans="1:16" ht="11.25" customHeight="1" x14ac:dyDescent="0.2">
      <c r="A446" s="43"/>
      <c r="B446" s="43"/>
      <c r="C446" s="40"/>
      <c r="D446" s="40"/>
      <c r="E446" s="40"/>
      <c r="F446" s="188" t="s">
        <v>117</v>
      </c>
      <c r="G446" s="188"/>
      <c r="H446" s="188"/>
      <c r="I446" s="188"/>
      <c r="J446" s="188"/>
      <c r="K446" s="188" t="s">
        <v>118</v>
      </c>
      <c r="L446" s="188"/>
      <c r="M446" s="188"/>
      <c r="O446" s="40"/>
      <c r="P446" s="40"/>
    </row>
    <row r="447" spans="1:16" ht="11.25" customHeight="1" x14ac:dyDescent="0.2">
      <c r="A447" s="43"/>
      <c r="B447" s="43"/>
      <c r="C447" s="40"/>
      <c r="D447" s="40"/>
      <c r="E447" s="40"/>
      <c r="F447" s="186" t="s">
        <v>588</v>
      </c>
      <c r="G447" s="186"/>
      <c r="H447" s="186"/>
      <c r="I447" s="186"/>
      <c r="J447" s="186"/>
      <c r="K447" s="241">
        <v>4425597.2699999996</v>
      </c>
      <c r="L447" s="266"/>
      <c r="M447" s="267"/>
      <c r="O447" s="40"/>
      <c r="P447" s="40"/>
    </row>
    <row r="448" spans="1:16" ht="11.25" customHeight="1" x14ac:dyDescent="0.2">
      <c r="A448" s="43"/>
      <c r="B448" s="43"/>
      <c r="C448" s="40"/>
      <c r="D448" s="40"/>
      <c r="E448" s="40"/>
      <c r="F448" s="186" t="s">
        <v>589</v>
      </c>
      <c r="G448" s="186"/>
      <c r="H448" s="186"/>
      <c r="I448" s="186"/>
      <c r="J448" s="186"/>
      <c r="K448" s="241">
        <v>17804543.93</v>
      </c>
      <c r="L448" s="266"/>
      <c r="M448" s="267"/>
      <c r="O448" s="40"/>
      <c r="P448" s="40"/>
    </row>
    <row r="449" spans="1:16" ht="11.25" customHeight="1" x14ac:dyDescent="0.2">
      <c r="A449" s="43"/>
      <c r="B449" s="43"/>
      <c r="C449" s="40"/>
      <c r="D449" s="40"/>
      <c r="E449" s="40"/>
      <c r="F449" s="186" t="s">
        <v>590</v>
      </c>
      <c r="G449" s="186"/>
      <c r="H449" s="186"/>
      <c r="I449" s="186"/>
      <c r="J449" s="186"/>
      <c r="K449" s="241">
        <v>8012289.8899999997</v>
      </c>
      <c r="L449" s="266"/>
      <c r="M449" s="267"/>
      <c r="O449" s="167"/>
      <c r="P449" s="40"/>
    </row>
    <row r="450" spans="1:16" ht="11.25" customHeight="1" x14ac:dyDescent="0.2">
      <c r="A450" s="43"/>
      <c r="B450" s="43"/>
      <c r="C450" s="40"/>
      <c r="D450" s="40"/>
      <c r="E450" s="40"/>
      <c r="F450" s="186" t="s">
        <v>595</v>
      </c>
      <c r="G450" s="186"/>
      <c r="H450" s="186"/>
      <c r="I450" s="186"/>
      <c r="J450" s="186"/>
      <c r="K450" s="241">
        <v>7918361.5199999996</v>
      </c>
      <c r="L450" s="266"/>
      <c r="M450" s="267"/>
      <c r="O450" s="40"/>
      <c r="P450" s="40"/>
    </row>
    <row r="451" spans="1:16" ht="11.25" customHeight="1" x14ac:dyDescent="0.2">
      <c r="A451" s="43"/>
      <c r="B451" s="43"/>
      <c r="C451" s="40"/>
      <c r="D451" s="40"/>
      <c r="E451" s="40"/>
      <c r="F451" s="248" t="s">
        <v>115</v>
      </c>
      <c r="G451" s="249"/>
      <c r="H451" s="249"/>
      <c r="I451" s="249"/>
      <c r="J451" s="250"/>
      <c r="K451" s="226">
        <f>SUM(K447:M450)</f>
        <v>38160792.609999999</v>
      </c>
      <c r="L451" s="194"/>
      <c r="M451" s="195"/>
      <c r="O451" s="40"/>
      <c r="P451" s="40"/>
    </row>
    <row r="452" spans="1:16" ht="11.25" customHeight="1" x14ac:dyDescent="0.2">
      <c r="A452" s="43"/>
      <c r="B452" s="43"/>
      <c r="C452" s="40"/>
      <c r="D452" s="40"/>
      <c r="E452" s="40"/>
      <c r="F452" s="40"/>
      <c r="G452" s="40"/>
      <c r="H452" s="40"/>
      <c r="I452" s="40"/>
      <c r="J452" s="40"/>
      <c r="K452" s="40"/>
      <c r="L452" s="40"/>
      <c r="M452" s="40"/>
      <c r="N452" s="40"/>
      <c r="O452" s="40"/>
      <c r="P452" s="40"/>
    </row>
    <row r="453" spans="1:16" ht="11.25" customHeight="1" x14ac:dyDescent="0.2">
      <c r="A453" s="43"/>
      <c r="B453" s="43"/>
      <c r="C453" s="41" t="s">
        <v>119</v>
      </c>
      <c r="D453" s="39"/>
      <c r="E453" s="39"/>
      <c r="F453" s="39"/>
      <c r="G453" s="39"/>
      <c r="H453" s="39"/>
      <c r="I453" s="39"/>
      <c r="J453" s="39"/>
      <c r="K453" s="39"/>
      <c r="L453" s="39"/>
      <c r="M453" s="39"/>
      <c r="N453" s="39"/>
      <c r="O453" s="39"/>
      <c r="P453" s="39"/>
    </row>
    <row r="454" spans="1:16" ht="7.5" customHeight="1" x14ac:dyDescent="0.2">
      <c r="A454" s="43"/>
      <c r="B454" s="43"/>
      <c r="C454" s="41"/>
      <c r="D454" s="39"/>
      <c r="E454" s="39"/>
      <c r="F454" s="39"/>
      <c r="G454" s="39"/>
      <c r="H454" s="39"/>
      <c r="I454" s="39"/>
      <c r="J454" s="39"/>
      <c r="K454" s="39"/>
      <c r="L454" s="39"/>
      <c r="M454" s="39"/>
      <c r="N454" s="39"/>
      <c r="O454" s="39"/>
      <c r="P454" s="39"/>
    </row>
    <row r="455" spans="1:16" ht="11.25" customHeight="1" x14ac:dyDescent="0.2">
      <c r="A455" s="43"/>
      <c r="B455" s="43"/>
      <c r="C455" s="231" t="s">
        <v>121</v>
      </c>
      <c r="D455" s="231"/>
      <c r="E455" s="231"/>
      <c r="F455" s="231"/>
      <c r="G455" s="231"/>
      <c r="H455" s="231"/>
      <c r="I455" s="231"/>
      <c r="J455" s="231"/>
      <c r="K455" s="231"/>
      <c r="L455" s="231"/>
      <c r="M455" s="231"/>
      <c r="N455" s="231"/>
      <c r="O455" s="231"/>
      <c r="P455" s="231"/>
    </row>
    <row r="456" spans="1:16" ht="11.25" customHeight="1" x14ac:dyDescent="0.2">
      <c r="A456" s="43"/>
      <c r="B456" s="43"/>
      <c r="C456" s="39"/>
      <c r="D456" s="39"/>
      <c r="E456" s="39"/>
      <c r="F456" s="39"/>
      <c r="G456" s="39"/>
      <c r="H456" s="39"/>
      <c r="I456" s="39"/>
      <c r="J456" s="39"/>
      <c r="K456" s="39"/>
      <c r="L456" s="39"/>
      <c r="M456" s="39"/>
      <c r="N456" s="39"/>
      <c r="O456" s="39"/>
      <c r="P456" s="39"/>
    </row>
    <row r="457" spans="1:16" ht="11.25" customHeight="1" x14ac:dyDescent="0.2">
      <c r="A457" s="43"/>
      <c r="B457" s="43"/>
      <c r="C457" s="40"/>
      <c r="D457" s="40"/>
      <c r="E457" s="40"/>
      <c r="F457" s="188" t="s">
        <v>117</v>
      </c>
      <c r="G457" s="188"/>
      <c r="H457" s="188"/>
      <c r="I457" s="188"/>
      <c r="J457" s="188"/>
      <c r="K457" s="188" t="s">
        <v>118</v>
      </c>
      <c r="L457" s="188"/>
      <c r="M457" s="188"/>
      <c r="O457" s="40"/>
      <c r="P457" s="40"/>
    </row>
    <row r="458" spans="1:16" ht="11.25" customHeight="1" x14ac:dyDescent="0.2">
      <c r="A458" s="43"/>
      <c r="B458" s="43"/>
      <c r="C458" s="40"/>
      <c r="D458" s="40"/>
      <c r="E458" s="40"/>
      <c r="F458" s="186" t="s">
        <v>589</v>
      </c>
      <c r="G458" s="186"/>
      <c r="H458" s="186"/>
      <c r="I458" s="186"/>
      <c r="J458" s="186"/>
      <c r="K458" s="329">
        <v>165982440.41</v>
      </c>
      <c r="L458" s="329"/>
      <c r="M458" s="329"/>
      <c r="O458" s="40"/>
      <c r="P458" s="40"/>
    </row>
    <row r="459" spans="1:16" ht="11.25" customHeight="1" x14ac:dyDescent="0.2">
      <c r="A459" s="43"/>
      <c r="B459" s="43"/>
      <c r="C459" s="40"/>
      <c r="D459" s="40"/>
      <c r="E459" s="40"/>
      <c r="F459" s="244" t="s">
        <v>588</v>
      </c>
      <c r="G459" s="245"/>
      <c r="H459" s="245"/>
      <c r="I459" s="245"/>
      <c r="J459" s="246"/>
      <c r="K459" s="286">
        <v>47616741.68</v>
      </c>
      <c r="L459" s="287"/>
      <c r="M459" s="288"/>
      <c r="O459" s="40"/>
      <c r="P459" s="40"/>
    </row>
    <row r="460" spans="1:16" ht="11.25" customHeight="1" x14ac:dyDescent="0.2">
      <c r="A460" s="43"/>
      <c r="B460" s="43"/>
      <c r="C460" s="40"/>
      <c r="D460" s="40"/>
      <c r="E460" s="40"/>
      <c r="F460" s="186"/>
      <c r="G460" s="186"/>
      <c r="H460" s="186"/>
      <c r="I460" s="186"/>
      <c r="J460" s="186"/>
      <c r="K460" s="187"/>
      <c r="L460" s="187"/>
      <c r="M460" s="187"/>
      <c r="O460" s="40"/>
      <c r="P460" s="40"/>
    </row>
    <row r="461" spans="1:16" ht="11.25" customHeight="1" x14ac:dyDescent="0.2">
      <c r="A461" s="43"/>
      <c r="B461" s="43"/>
      <c r="C461" s="40"/>
      <c r="D461" s="40"/>
      <c r="E461" s="40"/>
      <c r="F461" s="248" t="s">
        <v>115</v>
      </c>
      <c r="G461" s="249"/>
      <c r="H461" s="249"/>
      <c r="I461" s="249"/>
      <c r="J461" s="250"/>
      <c r="K461" s="226">
        <f>SUM(K458:M459)</f>
        <v>213599182.09</v>
      </c>
      <c r="L461" s="194"/>
      <c r="M461" s="195"/>
      <c r="O461" s="40"/>
      <c r="P461" s="40"/>
    </row>
    <row r="462" spans="1:16" ht="11.25" customHeight="1" x14ac:dyDescent="0.2">
      <c r="A462" s="43"/>
      <c r="B462" s="43"/>
      <c r="C462" s="40"/>
      <c r="D462" s="40"/>
      <c r="E462" s="40"/>
      <c r="F462" s="40"/>
      <c r="G462" s="40"/>
      <c r="H462" s="40"/>
      <c r="I462" s="40"/>
      <c r="J462" s="40"/>
      <c r="K462" s="40"/>
      <c r="L462" s="40"/>
      <c r="M462" s="40"/>
      <c r="N462" s="40"/>
      <c r="O462" s="40"/>
      <c r="P462" s="40"/>
    </row>
    <row r="463" spans="1:16" ht="11.25" customHeight="1" x14ac:dyDescent="0.2">
      <c r="A463" s="43"/>
      <c r="B463" s="43"/>
      <c r="C463" s="41" t="s">
        <v>122</v>
      </c>
      <c r="D463" s="39"/>
      <c r="E463" s="39"/>
      <c r="F463" s="39"/>
      <c r="G463" s="39"/>
      <c r="H463" s="39"/>
      <c r="I463" s="39"/>
      <c r="J463" s="39"/>
      <c r="K463" s="39"/>
      <c r="L463" s="39"/>
      <c r="M463" s="39"/>
      <c r="N463" s="39"/>
      <c r="O463" s="39"/>
      <c r="P463" s="39"/>
    </row>
    <row r="464" spans="1:16" ht="7.5" customHeight="1" x14ac:dyDescent="0.2">
      <c r="A464" s="43"/>
      <c r="B464" s="43"/>
      <c r="C464" s="41"/>
      <c r="D464" s="39"/>
      <c r="E464" s="39"/>
      <c r="F464" s="39"/>
      <c r="G464" s="39"/>
      <c r="H464" s="39"/>
      <c r="I464" s="39"/>
      <c r="J464" s="39"/>
      <c r="K464" s="39"/>
      <c r="L464" s="39"/>
      <c r="M464" s="39"/>
      <c r="N464" s="39"/>
      <c r="O464" s="39"/>
      <c r="P464" s="39"/>
    </row>
    <row r="465" spans="1:16" ht="11.25" customHeight="1" x14ac:dyDescent="0.2">
      <c r="A465" s="43"/>
      <c r="B465" s="43"/>
      <c r="C465" s="223" t="s">
        <v>127</v>
      </c>
      <c r="D465" s="223"/>
      <c r="E465" s="223"/>
      <c r="F465" s="223"/>
      <c r="G465" s="223"/>
      <c r="H465" s="223"/>
      <c r="I465" s="223"/>
      <c r="J465" s="223"/>
      <c r="K465" s="223"/>
      <c r="L465" s="223"/>
      <c r="M465" s="223"/>
      <c r="N465" s="223"/>
      <c r="O465" s="223"/>
      <c r="P465" s="223"/>
    </row>
    <row r="466" spans="1:16" ht="11.25" customHeight="1" x14ac:dyDescent="0.2">
      <c r="A466" s="43"/>
      <c r="B466" s="43"/>
      <c r="C466" s="40"/>
      <c r="D466" s="40"/>
      <c r="E466" s="40"/>
      <c r="F466" s="40"/>
      <c r="G466" s="40"/>
      <c r="H466" s="40"/>
      <c r="I466" s="40"/>
      <c r="J466" s="40"/>
      <c r="K466" s="40"/>
      <c r="L466" s="40"/>
      <c r="M466" s="40"/>
      <c r="N466" s="40"/>
      <c r="O466" s="40"/>
      <c r="P466" s="40"/>
    </row>
    <row r="467" spans="1:16" ht="11.25" customHeight="1" x14ac:dyDescent="0.2">
      <c r="A467" s="43"/>
      <c r="B467" s="43"/>
      <c r="C467" s="40"/>
      <c r="D467" s="40"/>
      <c r="E467" s="40"/>
      <c r="F467" s="188" t="s">
        <v>117</v>
      </c>
      <c r="G467" s="188"/>
      <c r="H467" s="188"/>
      <c r="I467" s="188"/>
      <c r="J467" s="188"/>
      <c r="K467" s="188" t="s">
        <v>118</v>
      </c>
      <c r="L467" s="188"/>
      <c r="M467" s="188"/>
      <c r="O467" s="40"/>
      <c r="P467" s="40"/>
    </row>
    <row r="468" spans="1:16" ht="11.25" customHeight="1" x14ac:dyDescent="0.2">
      <c r="A468" s="43"/>
      <c r="B468" s="43"/>
      <c r="C468" s="40"/>
      <c r="D468" s="40"/>
      <c r="E468" s="40"/>
      <c r="F468" s="186"/>
      <c r="G468" s="186"/>
      <c r="H468" s="186"/>
      <c r="I468" s="186"/>
      <c r="J468" s="186"/>
      <c r="K468" s="285">
        <v>0</v>
      </c>
      <c r="L468" s="186"/>
      <c r="M468" s="186"/>
      <c r="O468" s="40"/>
      <c r="P468" s="40"/>
    </row>
    <row r="469" spans="1:16" ht="12.75" customHeight="1" x14ac:dyDescent="0.2">
      <c r="A469" s="43"/>
      <c r="B469" s="43"/>
      <c r="C469" s="40"/>
      <c r="D469" s="40"/>
      <c r="E469" s="40"/>
      <c r="F469" s="186"/>
      <c r="G469" s="186"/>
      <c r="H469" s="186"/>
      <c r="I469" s="186"/>
      <c r="J469" s="186"/>
      <c r="K469" s="285">
        <v>0</v>
      </c>
      <c r="L469" s="186"/>
      <c r="M469" s="186"/>
      <c r="O469" s="40"/>
      <c r="P469" s="40"/>
    </row>
    <row r="470" spans="1:16" ht="12.75" customHeight="1" x14ac:dyDescent="0.2">
      <c r="A470" s="43"/>
      <c r="B470" s="43"/>
      <c r="C470" s="40"/>
      <c r="D470" s="40"/>
      <c r="E470" s="40"/>
      <c r="F470" s="186"/>
      <c r="G470" s="186"/>
      <c r="H470" s="186"/>
      <c r="I470" s="186"/>
      <c r="J470" s="186"/>
      <c r="K470" s="186"/>
      <c r="L470" s="186"/>
      <c r="M470" s="186"/>
      <c r="O470" s="40"/>
      <c r="P470" s="40"/>
    </row>
    <row r="471" spans="1:16" ht="12" customHeight="1" x14ac:dyDescent="0.2">
      <c r="A471" s="50"/>
      <c r="C471" s="40"/>
      <c r="D471" s="40"/>
      <c r="E471" s="40"/>
      <c r="F471" s="248" t="s">
        <v>115</v>
      </c>
      <c r="G471" s="249"/>
      <c r="H471" s="249"/>
      <c r="I471" s="249"/>
      <c r="J471" s="250"/>
      <c r="K471" s="193">
        <f>SUM(K468:M470)</f>
        <v>0</v>
      </c>
      <c r="L471" s="194"/>
      <c r="M471" s="195"/>
      <c r="O471" s="40"/>
      <c r="P471" s="40"/>
    </row>
    <row r="472" spans="1:16" ht="12" customHeight="1" x14ac:dyDescent="0.2">
      <c r="A472" s="50"/>
      <c r="C472" s="40"/>
      <c r="D472" s="40"/>
      <c r="E472" s="40"/>
      <c r="F472" s="60"/>
      <c r="G472" s="60"/>
      <c r="H472" s="60"/>
      <c r="I472" s="60"/>
      <c r="J472" s="60"/>
      <c r="K472" s="69"/>
      <c r="L472" s="69"/>
      <c r="M472" s="69"/>
      <c r="O472" s="40"/>
      <c r="P472" s="40"/>
    </row>
    <row r="473" spans="1:16" ht="12" customHeight="1" x14ac:dyDescent="0.2">
      <c r="A473" s="50"/>
      <c r="B473" s="80" t="s">
        <v>111</v>
      </c>
      <c r="C473" s="38" t="s">
        <v>341</v>
      </c>
    </row>
    <row r="474" spans="1:16" ht="7.5" customHeight="1" x14ac:dyDescent="0.2">
      <c r="A474" s="50"/>
      <c r="B474" s="80"/>
      <c r="C474" s="38"/>
    </row>
    <row r="475" spans="1:16" ht="12" customHeight="1" x14ac:dyDescent="0.2">
      <c r="A475" s="50"/>
      <c r="B475" s="115" t="s">
        <v>44</v>
      </c>
      <c r="C475" s="225" t="s">
        <v>39</v>
      </c>
      <c r="D475" s="225"/>
      <c r="E475" s="225"/>
      <c r="F475" s="225"/>
      <c r="G475" s="225"/>
      <c r="H475" s="225"/>
      <c r="I475" s="225"/>
      <c r="J475" s="225"/>
      <c r="K475" s="225"/>
      <c r="L475" s="225"/>
      <c r="M475" s="225"/>
      <c r="N475" s="225"/>
      <c r="O475" s="225"/>
      <c r="P475" s="225"/>
    </row>
    <row r="476" spans="1:16" ht="12" customHeight="1" x14ac:dyDescent="0.2">
      <c r="A476" s="50"/>
      <c r="B476" s="117"/>
      <c r="C476" s="225"/>
      <c r="D476" s="225"/>
      <c r="E476" s="225"/>
      <c r="F476" s="225"/>
      <c r="G476" s="225"/>
      <c r="H476" s="225"/>
      <c r="I476" s="225"/>
      <c r="J476" s="225"/>
      <c r="K476" s="225"/>
      <c r="L476" s="225"/>
      <c r="M476" s="225"/>
      <c r="N476" s="225"/>
      <c r="O476" s="225"/>
      <c r="P476" s="225"/>
    </row>
    <row r="477" spans="1:16" ht="6" customHeight="1" x14ac:dyDescent="0.2">
      <c r="A477" s="50"/>
      <c r="B477" s="117"/>
      <c r="C477" s="117"/>
      <c r="D477" s="117"/>
      <c r="E477" s="117"/>
      <c r="F477" s="117"/>
      <c r="G477" s="117"/>
      <c r="H477" s="117"/>
      <c r="I477" s="117"/>
      <c r="J477" s="117"/>
      <c r="K477" s="117"/>
      <c r="L477" s="117"/>
      <c r="M477" s="117"/>
      <c r="N477" s="117"/>
      <c r="O477" s="117"/>
      <c r="P477" s="117"/>
    </row>
    <row r="478" spans="1:16" ht="12" customHeight="1" x14ac:dyDescent="0.2">
      <c r="A478" s="50"/>
      <c r="B478" s="115" t="s">
        <v>46</v>
      </c>
      <c r="C478" s="290" t="s">
        <v>265</v>
      </c>
      <c r="D478" s="290"/>
      <c r="E478" s="290"/>
      <c r="F478" s="290"/>
      <c r="G478" s="290"/>
      <c r="H478" s="290"/>
      <c r="I478" s="290"/>
      <c r="J478" s="290"/>
      <c r="K478" s="290"/>
      <c r="L478" s="290"/>
      <c r="M478" s="290"/>
      <c r="N478" s="290"/>
      <c r="O478" s="290"/>
      <c r="P478" s="290"/>
    </row>
    <row r="479" spans="1:16" ht="12" customHeight="1" x14ac:dyDescent="0.2">
      <c r="A479" s="50"/>
      <c r="B479" s="117"/>
      <c r="C479" s="290"/>
      <c r="D479" s="290"/>
      <c r="E479" s="290"/>
      <c r="F479" s="290"/>
      <c r="G479" s="290"/>
      <c r="H479" s="290"/>
      <c r="I479" s="290"/>
      <c r="J479" s="290"/>
      <c r="K479" s="290"/>
      <c r="L479" s="290"/>
      <c r="M479" s="290"/>
      <c r="N479" s="290"/>
      <c r="O479" s="290"/>
      <c r="P479" s="290"/>
    </row>
    <row r="480" spans="1:16" ht="12" customHeight="1" x14ac:dyDescent="0.2">
      <c r="A480" s="50"/>
      <c r="B480" s="117"/>
      <c r="C480" s="290"/>
      <c r="D480" s="290"/>
      <c r="E480" s="290"/>
      <c r="F480" s="290"/>
      <c r="G480" s="290"/>
      <c r="H480" s="290"/>
      <c r="I480" s="290"/>
      <c r="J480" s="290"/>
      <c r="K480" s="290"/>
      <c r="L480" s="290"/>
      <c r="M480" s="290"/>
      <c r="N480" s="290"/>
      <c r="O480" s="290"/>
      <c r="P480" s="290"/>
    </row>
    <row r="481" spans="1:16" ht="12" customHeight="1" x14ac:dyDescent="0.2">
      <c r="A481" s="50"/>
      <c r="B481" s="43"/>
      <c r="C481" s="43"/>
      <c r="D481" s="43"/>
      <c r="E481" s="43"/>
      <c r="F481" s="43"/>
      <c r="G481" s="43"/>
      <c r="H481" s="43"/>
      <c r="I481" s="43"/>
      <c r="J481" s="43"/>
      <c r="K481" s="43"/>
      <c r="L481" s="43"/>
      <c r="M481" s="43"/>
      <c r="N481" s="43"/>
      <c r="O481" s="43"/>
      <c r="P481" s="43"/>
    </row>
    <row r="482" spans="1:16" ht="12" customHeight="1" x14ac:dyDescent="0.2">
      <c r="A482" s="50"/>
      <c r="B482" s="43"/>
      <c r="C482" s="234" t="s">
        <v>113</v>
      </c>
      <c r="D482" s="235"/>
      <c r="E482" s="235"/>
      <c r="F482" s="235"/>
      <c r="G482" s="235"/>
      <c r="H482" s="235"/>
      <c r="I482" s="235"/>
      <c r="J482" s="234">
        <v>2025</v>
      </c>
      <c r="K482" s="235"/>
      <c r="L482" s="236"/>
      <c r="M482" s="234">
        <v>2024</v>
      </c>
      <c r="N482" s="235"/>
      <c r="O482" s="236"/>
    </row>
    <row r="483" spans="1:16" ht="12" customHeight="1" x14ac:dyDescent="0.2">
      <c r="A483" s="50"/>
      <c r="B483" s="43"/>
      <c r="C483" s="251" t="s">
        <v>464</v>
      </c>
      <c r="D483" s="252"/>
      <c r="E483" s="252"/>
      <c r="F483" s="252"/>
      <c r="G483" s="252"/>
      <c r="H483" s="252"/>
      <c r="I483" s="252"/>
      <c r="J483" s="291">
        <v>221287016.99000001</v>
      </c>
      <c r="K483" s="292"/>
      <c r="L483" s="293"/>
      <c r="M483" s="291">
        <v>74911505</v>
      </c>
      <c r="N483" s="292"/>
      <c r="O483" s="293"/>
    </row>
    <row r="484" spans="1:16" ht="12" customHeight="1" x14ac:dyDescent="0.2">
      <c r="A484" s="50"/>
      <c r="B484" s="43"/>
      <c r="C484" s="251" t="s">
        <v>486</v>
      </c>
      <c r="D484" s="252"/>
      <c r="E484" s="252"/>
      <c r="F484" s="252"/>
      <c r="G484" s="252"/>
      <c r="H484" s="252"/>
      <c r="I484" s="252"/>
      <c r="J484" s="291">
        <v>14567786.73</v>
      </c>
      <c r="K484" s="292"/>
      <c r="L484" s="293"/>
      <c r="M484" s="291">
        <v>5834162</v>
      </c>
      <c r="N484" s="292"/>
      <c r="O484" s="293"/>
    </row>
    <row r="485" spans="1:16" ht="12" customHeight="1" x14ac:dyDescent="0.2">
      <c r="A485" s="50"/>
      <c r="B485" s="43"/>
      <c r="C485" s="251"/>
      <c r="D485" s="252"/>
      <c r="E485" s="252"/>
      <c r="F485" s="252"/>
      <c r="G485" s="252"/>
      <c r="H485" s="252"/>
      <c r="I485" s="252"/>
      <c r="J485" s="196"/>
      <c r="K485" s="197"/>
      <c r="L485" s="198"/>
      <c r="M485" s="196"/>
      <c r="N485" s="197"/>
      <c r="O485" s="198"/>
    </row>
    <row r="486" spans="1:16" ht="12" customHeight="1" x14ac:dyDescent="0.2">
      <c r="A486" s="50"/>
      <c r="B486" s="43"/>
      <c r="C486" s="248" t="s">
        <v>115</v>
      </c>
      <c r="D486" s="249"/>
      <c r="E486" s="249"/>
      <c r="F486" s="249"/>
      <c r="G486" s="249"/>
      <c r="H486" s="249"/>
      <c r="I486" s="249"/>
      <c r="J486" s="208">
        <f>SUM(J483:L485)</f>
        <v>235854803.72</v>
      </c>
      <c r="K486" s="209"/>
      <c r="L486" s="210"/>
      <c r="M486" s="208">
        <f>SUM(M483:O485)</f>
        <v>80745667</v>
      </c>
      <c r="N486" s="209"/>
      <c r="O486" s="210"/>
    </row>
    <row r="487" spans="1:16" ht="12" customHeight="1" x14ac:dyDescent="0.2">
      <c r="A487" s="50"/>
      <c r="B487" s="43"/>
      <c r="C487" s="43"/>
      <c r="D487" s="43"/>
      <c r="E487" s="43"/>
      <c r="F487" s="43"/>
      <c r="G487" s="43"/>
      <c r="H487" s="43"/>
      <c r="I487" s="43"/>
      <c r="J487" s="43"/>
      <c r="K487" s="43"/>
      <c r="L487" s="43"/>
      <c r="M487" s="165"/>
      <c r="N487" s="165"/>
      <c r="O487" s="165"/>
      <c r="P487" s="43"/>
    </row>
    <row r="488" spans="1:16" ht="12" customHeight="1" x14ac:dyDescent="0.2">
      <c r="A488" s="50"/>
      <c r="B488" s="43"/>
      <c r="C488" s="41" t="s">
        <v>357</v>
      </c>
      <c r="D488" s="43"/>
      <c r="E488" s="43"/>
      <c r="F488" s="43"/>
      <c r="G488" s="43"/>
      <c r="H488" s="43"/>
      <c r="I488" s="43"/>
      <c r="J488" s="43"/>
      <c r="K488" s="43"/>
      <c r="L488" s="43"/>
      <c r="M488" s="43"/>
      <c r="N488" s="43"/>
      <c r="O488" s="43"/>
      <c r="P488" s="43"/>
    </row>
    <row r="489" spans="1:16" ht="7.5" customHeight="1" x14ac:dyDescent="0.2">
      <c r="A489" s="50"/>
      <c r="B489" s="43"/>
      <c r="C489" s="43"/>
      <c r="D489" s="43"/>
      <c r="E489" s="43"/>
      <c r="F489" s="43"/>
      <c r="O489" s="43"/>
      <c r="P489" s="43"/>
    </row>
    <row r="490" spans="1:16" ht="12" customHeight="1" x14ac:dyDescent="0.2">
      <c r="A490" s="50"/>
      <c r="B490" s="43"/>
      <c r="C490" s="231" t="s">
        <v>358</v>
      </c>
      <c r="D490" s="231"/>
      <c r="E490" s="231"/>
      <c r="F490" s="231"/>
      <c r="G490" s="231"/>
      <c r="H490" s="231"/>
      <c r="I490" s="231"/>
      <c r="J490" s="231"/>
      <c r="K490" s="231"/>
      <c r="L490" s="231"/>
      <c r="M490" s="231"/>
      <c r="N490" s="231"/>
      <c r="O490" s="231"/>
      <c r="P490" s="231"/>
    </row>
    <row r="491" spans="1:16" ht="12" customHeight="1" x14ac:dyDescent="0.2">
      <c r="A491" s="50"/>
      <c r="B491" s="43"/>
      <c r="C491" s="231"/>
      <c r="D491" s="231"/>
      <c r="E491" s="231"/>
      <c r="F491" s="231"/>
      <c r="G491" s="231"/>
      <c r="H491" s="231"/>
      <c r="I491" s="231"/>
      <c r="J491" s="231"/>
      <c r="K491" s="231"/>
      <c r="L491" s="231"/>
      <c r="M491" s="231"/>
      <c r="N491" s="231"/>
      <c r="O491" s="231"/>
      <c r="P491" s="231"/>
    </row>
    <row r="492" spans="1:16" ht="12" customHeight="1" x14ac:dyDescent="0.2">
      <c r="A492" s="50"/>
      <c r="B492" s="43"/>
      <c r="C492" s="43"/>
      <c r="D492" s="43"/>
      <c r="E492" s="43"/>
      <c r="F492" s="43"/>
      <c r="O492" s="43"/>
      <c r="P492" s="43"/>
    </row>
    <row r="493" spans="1:16" ht="12" customHeight="1" x14ac:dyDescent="0.2">
      <c r="A493" s="50"/>
      <c r="B493" s="43"/>
      <c r="C493" s="43"/>
      <c r="D493" s="188" t="s">
        <v>113</v>
      </c>
      <c r="E493" s="188"/>
      <c r="F493" s="188"/>
      <c r="G493" s="188"/>
      <c r="H493" s="188"/>
      <c r="I493" s="188">
        <v>2025</v>
      </c>
      <c r="J493" s="188"/>
      <c r="K493" s="188"/>
      <c r="L493" s="234">
        <v>2024</v>
      </c>
      <c r="M493" s="235"/>
      <c r="N493" s="236"/>
      <c r="O493" s="43"/>
      <c r="P493" s="43"/>
    </row>
    <row r="494" spans="1:16" ht="12" customHeight="1" x14ac:dyDescent="0.2">
      <c r="A494" s="50"/>
      <c r="B494" s="43"/>
      <c r="C494" s="43"/>
      <c r="D494" s="326" t="s">
        <v>515</v>
      </c>
      <c r="E494" s="327"/>
      <c r="F494" s="327"/>
      <c r="G494" s="327"/>
      <c r="H494" s="328"/>
      <c r="I494" s="241">
        <v>7664834.9000000004</v>
      </c>
      <c r="J494" s="242"/>
      <c r="K494" s="243"/>
      <c r="L494" s="241">
        <v>0</v>
      </c>
      <c r="M494" s="242"/>
      <c r="N494" s="243"/>
      <c r="O494" s="43"/>
      <c r="P494" s="43"/>
    </row>
    <row r="495" spans="1:16" ht="12" customHeight="1" x14ac:dyDescent="0.2">
      <c r="A495" s="50"/>
      <c r="B495" s="43"/>
      <c r="C495" s="43"/>
      <c r="D495" s="318" t="s">
        <v>115</v>
      </c>
      <c r="E495" s="318"/>
      <c r="F495" s="318"/>
      <c r="G495" s="318"/>
      <c r="H495" s="318"/>
      <c r="I495" s="226">
        <f>+I494</f>
        <v>7664834.9000000004</v>
      </c>
      <c r="J495" s="194"/>
      <c r="K495" s="195"/>
      <c r="L495" s="226">
        <f>+L494</f>
        <v>0</v>
      </c>
      <c r="M495" s="194"/>
      <c r="N495" s="195"/>
      <c r="O495" s="43"/>
      <c r="P495" s="43"/>
    </row>
    <row r="496" spans="1:16" ht="19.5" customHeight="1" x14ac:dyDescent="0.2">
      <c r="A496" s="50"/>
      <c r="B496" s="43"/>
      <c r="C496" s="43"/>
      <c r="D496" s="43"/>
      <c r="E496" s="43"/>
      <c r="F496" s="43"/>
      <c r="G496" s="43"/>
      <c r="H496" s="43"/>
      <c r="I496" s="43"/>
      <c r="J496" s="43"/>
      <c r="K496" s="43"/>
      <c r="L496" s="43"/>
      <c r="M496" s="43"/>
      <c r="N496" s="43"/>
      <c r="O496" s="43"/>
      <c r="P496" s="43"/>
    </row>
    <row r="497" spans="1:16" ht="12" customHeight="1" x14ac:dyDescent="0.2">
      <c r="A497" s="50"/>
      <c r="B497" s="43"/>
      <c r="C497" s="41" t="s">
        <v>123</v>
      </c>
      <c r="D497" s="39"/>
      <c r="E497" s="39"/>
      <c r="F497" s="39"/>
      <c r="G497" s="39"/>
      <c r="H497" s="39"/>
      <c r="I497" s="39"/>
      <c r="J497" s="39"/>
      <c r="K497" s="39"/>
      <c r="L497" s="39"/>
      <c r="M497" s="39"/>
      <c r="N497" s="39"/>
      <c r="O497" s="39"/>
      <c r="P497" s="39"/>
    </row>
    <row r="498" spans="1:16" ht="7.5" customHeight="1" x14ac:dyDescent="0.2">
      <c r="A498" s="50"/>
      <c r="B498" s="43"/>
      <c r="C498" s="41"/>
      <c r="D498" s="39"/>
      <c r="E498" s="39"/>
      <c r="F498" s="39"/>
      <c r="G498" s="39"/>
      <c r="H498" s="39"/>
      <c r="I498" s="39"/>
      <c r="J498" s="39"/>
      <c r="K498" s="39"/>
      <c r="L498" s="39"/>
      <c r="M498" s="39"/>
      <c r="N498" s="39"/>
      <c r="O498" s="39"/>
      <c r="P498" s="39"/>
    </row>
    <row r="499" spans="1:16" ht="12" customHeight="1" x14ac:dyDescent="0.2">
      <c r="A499" s="50"/>
      <c r="B499" s="43"/>
      <c r="C499" s="39" t="s">
        <v>124</v>
      </c>
      <c r="D499" s="39"/>
      <c r="E499" s="39"/>
      <c r="F499" s="39"/>
      <c r="G499" s="39"/>
      <c r="H499" s="39"/>
      <c r="I499" s="39"/>
      <c r="J499" s="39"/>
      <c r="K499" s="39"/>
      <c r="L499" s="39"/>
      <c r="M499" s="39"/>
      <c r="N499" s="39"/>
      <c r="O499" s="39"/>
      <c r="P499" s="39"/>
    </row>
    <row r="500" spans="1:16" ht="12" customHeight="1" x14ac:dyDescent="0.2">
      <c r="A500" s="50"/>
      <c r="B500" s="43"/>
      <c r="C500" s="39"/>
      <c r="D500" s="39"/>
      <c r="E500" s="39"/>
      <c r="F500" s="39"/>
      <c r="G500" s="39"/>
      <c r="H500" s="39"/>
      <c r="I500" s="39"/>
      <c r="J500" s="39"/>
      <c r="K500" s="39"/>
      <c r="L500" s="39"/>
      <c r="M500" s="39"/>
      <c r="N500" s="39"/>
      <c r="O500" s="39"/>
      <c r="P500" s="39"/>
    </row>
    <row r="501" spans="1:16" ht="12" customHeight="1" x14ac:dyDescent="0.2">
      <c r="A501" s="50"/>
      <c r="B501" s="43"/>
      <c r="C501" s="39" t="s">
        <v>591</v>
      </c>
      <c r="D501" s="39"/>
      <c r="E501" s="39"/>
      <c r="F501" s="39"/>
      <c r="G501" s="39"/>
      <c r="H501" s="39"/>
      <c r="I501" s="39"/>
      <c r="J501" s="39"/>
      <c r="K501" s="39"/>
      <c r="L501" s="39"/>
      <c r="M501" s="39"/>
      <c r="N501" s="39"/>
      <c r="O501" s="39"/>
      <c r="P501" s="39"/>
    </row>
    <row r="502" spans="1:16" ht="12" customHeight="1" x14ac:dyDescent="0.2">
      <c r="A502" s="50"/>
      <c r="B502" s="43"/>
      <c r="C502" s="39"/>
      <c r="D502" s="39"/>
      <c r="E502" s="39"/>
      <c r="F502" s="39"/>
      <c r="G502" s="39"/>
      <c r="H502" s="39"/>
      <c r="I502" s="39"/>
      <c r="J502" s="39"/>
      <c r="K502" s="39"/>
      <c r="L502" s="39"/>
      <c r="M502" s="39"/>
      <c r="N502" s="39"/>
      <c r="O502" s="39"/>
      <c r="P502" s="39"/>
    </row>
    <row r="503" spans="1:16" ht="12" customHeight="1" x14ac:dyDescent="0.2">
      <c r="A503" s="50"/>
      <c r="B503" s="43"/>
      <c r="C503" s="41" t="s">
        <v>125</v>
      </c>
      <c r="D503" s="39"/>
      <c r="E503" s="39"/>
      <c r="F503" s="39"/>
      <c r="G503" s="39"/>
      <c r="H503" s="39"/>
      <c r="I503" s="39"/>
      <c r="J503" s="39"/>
      <c r="K503" s="39"/>
      <c r="L503" s="39"/>
      <c r="M503" s="39"/>
      <c r="N503" s="39"/>
      <c r="O503" s="39"/>
      <c r="P503" s="39"/>
    </row>
    <row r="504" spans="1:16" ht="7.5" customHeight="1" x14ac:dyDescent="0.2">
      <c r="A504" s="50"/>
      <c r="B504" s="43"/>
      <c r="C504" s="41"/>
      <c r="D504" s="39"/>
      <c r="E504" s="39"/>
      <c r="F504" s="39"/>
      <c r="G504" s="39"/>
      <c r="H504" s="39"/>
      <c r="I504" s="39"/>
      <c r="J504" s="39"/>
      <c r="K504" s="39"/>
      <c r="L504" s="39"/>
      <c r="M504" s="39"/>
      <c r="N504" s="39"/>
      <c r="O504" s="39"/>
      <c r="P504" s="39"/>
    </row>
    <row r="505" spans="1:16" ht="12" customHeight="1" x14ac:dyDescent="0.2">
      <c r="A505" s="50"/>
      <c r="B505" s="43"/>
      <c r="C505" s="231" t="s">
        <v>126</v>
      </c>
      <c r="D505" s="231"/>
      <c r="E505" s="231"/>
      <c r="F505" s="231"/>
      <c r="G505" s="231"/>
      <c r="H505" s="231"/>
      <c r="I505" s="231"/>
      <c r="J505" s="231"/>
      <c r="K505" s="231"/>
      <c r="L505" s="231"/>
      <c r="M505" s="231"/>
      <c r="N505" s="231"/>
      <c r="O505" s="231"/>
      <c r="P505" s="231"/>
    </row>
    <row r="506" spans="1:16" ht="12" customHeight="1" x14ac:dyDescent="0.2">
      <c r="A506" s="50"/>
      <c r="B506" s="43"/>
      <c r="C506" s="231"/>
      <c r="D506" s="231"/>
      <c r="E506" s="231"/>
      <c r="F506" s="231"/>
      <c r="G506" s="231"/>
      <c r="H506" s="231"/>
      <c r="I506" s="231"/>
      <c r="J506" s="231"/>
      <c r="K506" s="231"/>
      <c r="L506" s="231"/>
      <c r="M506" s="231"/>
      <c r="N506" s="231"/>
      <c r="O506" s="231"/>
      <c r="P506" s="231"/>
    </row>
    <row r="507" spans="1:16" ht="12" customHeight="1" x14ac:dyDescent="0.2">
      <c r="A507" s="50"/>
      <c r="B507" s="118"/>
      <c r="C507" s="118"/>
      <c r="D507" s="118"/>
      <c r="E507" s="118"/>
      <c r="F507" s="118"/>
      <c r="G507" s="118"/>
      <c r="H507" s="118"/>
      <c r="I507" s="118"/>
      <c r="J507" s="118"/>
      <c r="K507" s="118"/>
      <c r="L507" s="118"/>
      <c r="M507" s="118"/>
      <c r="N507" s="118"/>
      <c r="O507" s="118"/>
      <c r="P507" s="118"/>
    </row>
    <row r="508" spans="1:16" ht="12" customHeight="1" x14ac:dyDescent="0.2">
      <c r="A508" s="50"/>
      <c r="B508" s="118"/>
      <c r="C508" s="78"/>
      <c r="D508" s="78"/>
      <c r="E508" s="78"/>
      <c r="F508" s="78"/>
      <c r="G508" s="78"/>
      <c r="H508" s="78"/>
      <c r="I508" s="78"/>
      <c r="J508" s="78"/>
      <c r="K508" s="78"/>
      <c r="L508" s="78"/>
      <c r="M508" s="78"/>
      <c r="N508" s="78"/>
      <c r="O508" s="78"/>
      <c r="P508" s="78"/>
    </row>
    <row r="509" spans="1:16" ht="12" customHeight="1" x14ac:dyDescent="0.2">
      <c r="A509" s="50"/>
      <c r="B509" s="118"/>
      <c r="C509" s="78"/>
      <c r="D509" s="239" t="s">
        <v>113</v>
      </c>
      <c r="E509" s="221"/>
      <c r="F509" s="221"/>
      <c r="G509" s="221"/>
      <c r="H509" s="221"/>
      <c r="I509" s="221"/>
      <c r="J509" s="222"/>
      <c r="K509" s="234">
        <v>2025</v>
      </c>
      <c r="L509" s="235"/>
      <c r="M509" s="236"/>
      <c r="N509" s="78"/>
      <c r="O509" s="78"/>
      <c r="P509" s="78"/>
    </row>
    <row r="510" spans="1:16" ht="12" customHeight="1" x14ac:dyDescent="0.2">
      <c r="A510" s="50"/>
      <c r="B510" s="118"/>
      <c r="C510" s="78"/>
      <c r="D510" s="232"/>
      <c r="E510" s="232"/>
      <c r="F510" s="232"/>
      <c r="G510" s="232"/>
      <c r="H510" s="232"/>
      <c r="I510" s="232"/>
      <c r="J510" s="232"/>
      <c r="K510" s="233">
        <v>0</v>
      </c>
      <c r="L510" s="233"/>
      <c r="M510" s="233"/>
      <c r="N510" s="78"/>
      <c r="O510" s="78"/>
      <c r="P510" s="78"/>
    </row>
    <row r="511" spans="1:16" ht="12" customHeight="1" x14ac:dyDescent="0.2">
      <c r="A511" s="50"/>
      <c r="B511" s="118"/>
      <c r="C511" s="78"/>
      <c r="D511" s="294" t="s">
        <v>115</v>
      </c>
      <c r="E511" s="295"/>
      <c r="F511" s="295"/>
      <c r="G511" s="295"/>
      <c r="H511" s="295"/>
      <c r="I511" s="295"/>
      <c r="J511" s="296"/>
      <c r="K511" s="276">
        <f>+K510</f>
        <v>0</v>
      </c>
      <c r="L511" s="229"/>
      <c r="M511" s="230"/>
      <c r="N511" s="78"/>
      <c r="O511" s="78"/>
      <c r="P511" s="78"/>
    </row>
    <row r="512" spans="1:16" ht="12" customHeight="1" x14ac:dyDescent="0.2">
      <c r="A512" s="50"/>
      <c r="B512" s="118"/>
      <c r="C512" s="118"/>
      <c r="D512" s="118"/>
      <c r="E512" s="118"/>
      <c r="F512" s="118"/>
      <c r="G512" s="118"/>
      <c r="H512" s="118"/>
      <c r="I512" s="118"/>
      <c r="J512" s="118"/>
      <c r="K512" s="118"/>
      <c r="L512" s="118"/>
      <c r="M512" s="118"/>
      <c r="N512" s="118"/>
      <c r="O512" s="118"/>
      <c r="P512" s="118"/>
    </row>
    <row r="513" spans="1:16" ht="12" customHeight="1" x14ac:dyDescent="0.2">
      <c r="A513" s="50"/>
      <c r="B513" s="80" t="s">
        <v>111</v>
      </c>
      <c r="C513" s="38" t="s">
        <v>266</v>
      </c>
      <c r="D513" s="43"/>
      <c r="E513" s="43"/>
      <c r="F513" s="43"/>
      <c r="G513" s="43"/>
      <c r="H513" s="43"/>
      <c r="I513" s="43"/>
      <c r="J513" s="43"/>
      <c r="K513" s="43"/>
      <c r="L513" s="43"/>
      <c r="M513" s="43"/>
      <c r="N513" s="43"/>
      <c r="O513" s="43"/>
      <c r="P513" s="43"/>
    </row>
    <row r="514" spans="1:16" ht="7.5" customHeight="1" x14ac:dyDescent="0.2">
      <c r="A514" s="50"/>
      <c r="B514" s="80"/>
      <c r="C514" s="38"/>
      <c r="D514" s="43"/>
      <c r="E514" s="43"/>
      <c r="F514" s="43"/>
      <c r="G514" s="43"/>
      <c r="H514" s="43"/>
      <c r="I514" s="43"/>
      <c r="J514" s="43"/>
      <c r="K514" s="43"/>
      <c r="L514" s="43"/>
      <c r="M514" s="43"/>
      <c r="N514" s="43"/>
      <c r="O514" s="43"/>
      <c r="P514" s="43"/>
    </row>
    <row r="515" spans="1:16" ht="12" customHeight="1" x14ac:dyDescent="0.2">
      <c r="A515" s="50"/>
      <c r="B515" s="119" t="s">
        <v>54</v>
      </c>
      <c r="C515" s="225" t="s">
        <v>267</v>
      </c>
      <c r="D515" s="225"/>
      <c r="E515" s="225"/>
      <c r="F515" s="225"/>
      <c r="G515" s="225"/>
      <c r="H515" s="225"/>
      <c r="I515" s="225"/>
      <c r="J515" s="225"/>
      <c r="K515" s="225"/>
      <c r="L515" s="225"/>
      <c r="M515" s="225"/>
      <c r="N515" s="225"/>
      <c r="O515" s="225"/>
      <c r="P515" s="225"/>
    </row>
    <row r="516" spans="1:16" ht="12" customHeight="1" x14ac:dyDescent="0.2">
      <c r="A516" s="50"/>
      <c r="B516" s="85"/>
      <c r="C516" s="225"/>
      <c r="D516" s="225"/>
      <c r="E516" s="225"/>
      <c r="F516" s="225"/>
      <c r="G516" s="225"/>
      <c r="H516" s="225"/>
      <c r="I516" s="225"/>
      <c r="J516" s="225"/>
      <c r="K516" s="225"/>
      <c r="L516" s="225"/>
      <c r="M516" s="225"/>
      <c r="N516" s="225"/>
      <c r="O516" s="225"/>
      <c r="P516" s="225"/>
    </row>
    <row r="517" spans="1:16" ht="6.75" customHeight="1" x14ac:dyDescent="0.2">
      <c r="A517" s="50"/>
      <c r="B517" s="85"/>
      <c r="C517" s="116"/>
      <c r="D517" s="116"/>
      <c r="E517" s="116"/>
      <c r="F517" s="116"/>
      <c r="G517" s="116"/>
      <c r="H517" s="116"/>
      <c r="I517" s="116"/>
      <c r="J517" s="116"/>
      <c r="K517" s="116"/>
      <c r="L517" s="116"/>
      <c r="M517" s="116"/>
      <c r="N517" s="116"/>
      <c r="O517" s="116"/>
      <c r="P517" s="116"/>
    </row>
    <row r="518" spans="1:16" ht="12" customHeight="1" x14ac:dyDescent="0.2">
      <c r="A518" s="50"/>
      <c r="B518" s="85"/>
      <c r="C518" s="225" t="s">
        <v>268</v>
      </c>
      <c r="D518" s="225"/>
      <c r="E518" s="225"/>
      <c r="F518" s="225"/>
      <c r="G518" s="225"/>
      <c r="H518" s="225"/>
      <c r="I518" s="225"/>
      <c r="J518" s="225"/>
      <c r="K518" s="225"/>
      <c r="L518" s="225"/>
      <c r="M518" s="225"/>
      <c r="N518" s="225"/>
      <c r="O518" s="225"/>
      <c r="P518" s="225"/>
    </row>
    <row r="519" spans="1:16" ht="14.25" customHeight="1" x14ac:dyDescent="0.2">
      <c r="A519" s="50"/>
      <c r="B519" s="120"/>
      <c r="C519" s="225"/>
      <c r="D519" s="225"/>
      <c r="E519" s="225"/>
      <c r="F519" s="225"/>
      <c r="G519" s="225"/>
      <c r="H519" s="225"/>
      <c r="I519" s="225"/>
      <c r="J519" s="225"/>
      <c r="K519" s="225"/>
      <c r="L519" s="225"/>
      <c r="M519" s="225"/>
      <c r="N519" s="225"/>
      <c r="O519" s="225"/>
      <c r="P519" s="225"/>
    </row>
    <row r="520" spans="1:16" ht="14.25" customHeight="1" x14ac:dyDescent="0.2">
      <c r="A520" s="50"/>
      <c r="B520" s="121"/>
      <c r="C520" s="131"/>
      <c r="D520" s="131"/>
      <c r="E520" s="131"/>
      <c r="F520" s="131"/>
      <c r="G520" s="131"/>
      <c r="H520" s="131"/>
      <c r="I520" s="131"/>
      <c r="J520" s="131"/>
      <c r="K520" s="131"/>
      <c r="L520" s="131"/>
      <c r="M520" s="131"/>
      <c r="N520" s="131"/>
      <c r="O520" s="131"/>
      <c r="P520" s="131"/>
    </row>
    <row r="521" spans="1:16" ht="12" customHeight="1" x14ac:dyDescent="0.2">
      <c r="A521" s="50"/>
      <c r="B521" s="44"/>
      <c r="C521" s="45" t="s">
        <v>516</v>
      </c>
      <c r="D521" s="42"/>
      <c r="E521" s="42"/>
      <c r="F521" s="42"/>
      <c r="G521" s="42"/>
      <c r="H521" s="42"/>
      <c r="I521" s="42"/>
      <c r="J521" s="42"/>
      <c r="K521" s="42"/>
      <c r="L521" s="42"/>
      <c r="M521" s="42"/>
      <c r="N521" s="42"/>
      <c r="O521" s="42"/>
      <c r="P521" s="42"/>
    </row>
    <row r="522" spans="1:16" ht="12" customHeight="1" x14ac:dyDescent="0.2">
      <c r="A522" s="50"/>
      <c r="B522" s="121"/>
      <c r="C522" s="118"/>
      <c r="D522" s="118"/>
      <c r="E522" s="118"/>
      <c r="F522" s="118"/>
      <c r="G522" s="118"/>
      <c r="H522" s="118"/>
      <c r="I522" s="118"/>
      <c r="J522" s="118"/>
      <c r="K522" s="118"/>
      <c r="L522" s="118"/>
      <c r="M522" s="118"/>
      <c r="N522" s="118"/>
      <c r="O522" s="118"/>
      <c r="P522" s="118"/>
    </row>
    <row r="523" spans="1:16" ht="12" customHeight="1" x14ac:dyDescent="0.2">
      <c r="A523" s="50"/>
      <c r="B523" s="80" t="s">
        <v>111</v>
      </c>
      <c r="C523" s="38" t="s">
        <v>269</v>
      </c>
      <c r="D523" s="118"/>
      <c r="E523" s="118"/>
      <c r="F523" s="118"/>
      <c r="G523" s="118"/>
      <c r="H523" s="118"/>
      <c r="I523" s="118"/>
      <c r="J523" s="118"/>
      <c r="K523" s="118"/>
      <c r="L523" s="118"/>
      <c r="M523" s="118"/>
      <c r="N523" s="118"/>
      <c r="O523" s="118"/>
      <c r="P523" s="118"/>
    </row>
    <row r="524" spans="1:16" ht="7.5" customHeight="1" x14ac:dyDescent="0.2">
      <c r="A524" s="50"/>
      <c r="B524" s="121"/>
      <c r="C524" s="118"/>
      <c r="D524" s="118"/>
      <c r="E524" s="118"/>
      <c r="F524" s="118"/>
      <c r="G524" s="118"/>
      <c r="H524" s="118"/>
      <c r="I524" s="118"/>
      <c r="J524" s="118"/>
      <c r="K524" s="118"/>
      <c r="L524" s="118"/>
      <c r="M524" s="118"/>
      <c r="N524" s="118"/>
      <c r="O524" s="118"/>
      <c r="P524" s="118"/>
    </row>
    <row r="525" spans="1:16" ht="12" customHeight="1" x14ac:dyDescent="0.2">
      <c r="A525" s="50"/>
      <c r="B525" s="110" t="s">
        <v>53</v>
      </c>
      <c r="C525" s="237" t="s">
        <v>40</v>
      </c>
      <c r="D525" s="237"/>
      <c r="E525" s="237"/>
      <c r="F525" s="237"/>
      <c r="G525" s="237"/>
      <c r="H525" s="237"/>
      <c r="I525" s="237"/>
      <c r="J525" s="237"/>
      <c r="K525" s="237"/>
      <c r="L525" s="237"/>
      <c r="M525" s="237"/>
      <c r="N525" s="237"/>
      <c r="O525" s="237"/>
      <c r="P525" s="237"/>
    </row>
    <row r="526" spans="1:16" ht="12" customHeight="1" x14ac:dyDescent="0.2">
      <c r="A526" s="50"/>
      <c r="B526" s="83"/>
      <c r="C526" s="237"/>
      <c r="D526" s="237"/>
      <c r="E526" s="237"/>
      <c r="F526" s="237"/>
      <c r="G526" s="237"/>
      <c r="H526" s="237"/>
      <c r="I526" s="237"/>
      <c r="J526" s="237"/>
      <c r="K526" s="237"/>
      <c r="L526" s="237"/>
      <c r="M526" s="237"/>
      <c r="N526" s="237"/>
      <c r="O526" s="237"/>
      <c r="P526" s="237"/>
    </row>
    <row r="527" spans="1:16" ht="12" customHeight="1" x14ac:dyDescent="0.2">
      <c r="A527" s="50"/>
      <c r="C527" s="40"/>
      <c r="D527" s="40"/>
      <c r="E527" s="40"/>
      <c r="F527" s="40"/>
      <c r="G527" s="40"/>
      <c r="H527" s="40"/>
      <c r="I527" s="40"/>
      <c r="J527" s="40"/>
      <c r="K527" s="40"/>
      <c r="L527" s="40"/>
      <c r="M527" s="40"/>
      <c r="N527" s="40"/>
      <c r="O527" s="40"/>
      <c r="P527" s="40"/>
    </row>
    <row r="528" spans="1:16" ht="12" customHeight="1" x14ac:dyDescent="0.2">
      <c r="A528" s="50"/>
      <c r="C528" s="45" t="s">
        <v>517</v>
      </c>
      <c r="D528" s="40"/>
      <c r="E528" s="40"/>
      <c r="F528" s="40"/>
      <c r="G528" s="40"/>
      <c r="H528" s="40"/>
      <c r="I528" s="40"/>
      <c r="J528" s="40"/>
      <c r="K528" s="40"/>
      <c r="L528" s="40"/>
      <c r="M528" s="40"/>
      <c r="N528" s="40"/>
      <c r="O528" s="40"/>
      <c r="P528" s="40"/>
    </row>
    <row r="529" spans="1:16" ht="12" customHeight="1" x14ac:dyDescent="0.2">
      <c r="A529" s="50"/>
      <c r="C529" s="40"/>
      <c r="D529" s="40"/>
      <c r="E529" s="40"/>
      <c r="F529" s="40"/>
      <c r="G529" s="40"/>
      <c r="H529" s="40"/>
      <c r="I529" s="40"/>
      <c r="J529" s="40"/>
      <c r="K529" s="40"/>
      <c r="L529" s="40"/>
      <c r="M529" s="40"/>
      <c r="N529" s="40"/>
      <c r="O529" s="40"/>
      <c r="P529" s="40"/>
    </row>
    <row r="530" spans="1:16" ht="12" customHeight="1" x14ac:dyDescent="0.2">
      <c r="A530" s="50"/>
      <c r="B530" s="80" t="s">
        <v>111</v>
      </c>
      <c r="C530" s="38" t="s">
        <v>10</v>
      </c>
      <c r="D530" s="45"/>
      <c r="E530" s="45"/>
      <c r="F530" s="45"/>
      <c r="G530" s="45"/>
      <c r="H530" s="45"/>
      <c r="I530" s="45"/>
      <c r="J530" s="45"/>
      <c r="K530" s="45"/>
      <c r="L530" s="45"/>
      <c r="M530" s="45"/>
      <c r="N530" s="45"/>
      <c r="O530" s="45"/>
      <c r="P530" s="45"/>
    </row>
    <row r="531" spans="1:16" ht="7.5" customHeight="1" x14ac:dyDescent="0.2">
      <c r="A531" s="50"/>
      <c r="B531" s="80"/>
      <c r="C531" s="38"/>
      <c r="D531" s="45"/>
      <c r="E531" s="45"/>
      <c r="F531" s="45"/>
      <c r="G531" s="45"/>
      <c r="H531" s="45"/>
      <c r="I531" s="45"/>
      <c r="J531" s="45"/>
      <c r="K531" s="45"/>
      <c r="L531" s="45"/>
      <c r="M531" s="45"/>
      <c r="N531" s="45"/>
      <c r="O531" s="45"/>
      <c r="P531" s="45"/>
    </row>
    <row r="532" spans="1:16" ht="12" customHeight="1" x14ac:dyDescent="0.2">
      <c r="A532" s="50"/>
      <c r="B532" s="119" t="s">
        <v>52</v>
      </c>
      <c r="C532" s="225" t="s">
        <v>270</v>
      </c>
      <c r="D532" s="225"/>
      <c r="E532" s="225"/>
      <c r="F532" s="225"/>
      <c r="G532" s="225"/>
      <c r="H532" s="225"/>
      <c r="I532" s="225"/>
      <c r="J532" s="225"/>
      <c r="K532" s="225"/>
      <c r="L532" s="225"/>
      <c r="M532" s="225"/>
      <c r="N532" s="225"/>
      <c r="O532" s="225"/>
      <c r="P532" s="225"/>
    </row>
    <row r="533" spans="1:16" ht="12" customHeight="1" x14ac:dyDescent="0.2">
      <c r="A533" s="50"/>
      <c r="B533" s="83"/>
      <c r="C533" s="225"/>
      <c r="D533" s="225"/>
      <c r="E533" s="225"/>
      <c r="F533" s="225"/>
      <c r="G533" s="225"/>
      <c r="H533" s="225"/>
      <c r="I533" s="225"/>
      <c r="J533" s="225"/>
      <c r="K533" s="225"/>
      <c r="L533" s="225"/>
      <c r="M533" s="225"/>
      <c r="N533" s="225"/>
      <c r="O533" s="225"/>
      <c r="P533" s="225"/>
    </row>
    <row r="534" spans="1:16" ht="12" customHeight="1" x14ac:dyDescent="0.2">
      <c r="A534" s="50"/>
      <c r="B534" s="36"/>
      <c r="C534" s="131"/>
      <c r="D534" s="131"/>
      <c r="E534" s="131"/>
      <c r="F534" s="131"/>
      <c r="G534" s="131"/>
      <c r="H534" s="131"/>
      <c r="I534" s="131"/>
      <c r="J534" s="131"/>
      <c r="K534" s="131"/>
      <c r="L534" s="131"/>
      <c r="M534" s="131"/>
      <c r="N534" s="131"/>
      <c r="O534" s="131"/>
      <c r="P534" s="131"/>
    </row>
    <row r="535" spans="1:16" ht="12" customHeight="1" x14ac:dyDescent="0.2">
      <c r="A535" s="50"/>
      <c r="B535" s="36"/>
      <c r="C535" s="45" t="s">
        <v>518</v>
      </c>
      <c r="D535" s="131"/>
      <c r="E535" s="131"/>
      <c r="F535" s="131"/>
      <c r="G535" s="131"/>
      <c r="H535" s="131"/>
      <c r="I535" s="131"/>
      <c r="J535" s="131"/>
      <c r="K535" s="131"/>
      <c r="L535" s="131"/>
      <c r="M535" s="131"/>
      <c r="N535" s="131"/>
      <c r="O535" s="131"/>
      <c r="P535" s="131"/>
    </row>
    <row r="536" spans="1:16" ht="12" customHeight="1" x14ac:dyDescent="0.2">
      <c r="A536" s="50"/>
      <c r="B536" s="36"/>
      <c r="C536" s="131"/>
      <c r="D536" s="131"/>
      <c r="E536" s="131"/>
      <c r="F536" s="131"/>
      <c r="G536" s="131"/>
      <c r="H536" s="131"/>
      <c r="I536" s="131"/>
      <c r="J536" s="131"/>
      <c r="K536" s="131"/>
      <c r="L536" s="131"/>
      <c r="M536" s="131"/>
      <c r="N536" s="131"/>
      <c r="O536" s="131"/>
      <c r="P536" s="131"/>
    </row>
    <row r="537" spans="1:16" ht="6" customHeight="1" x14ac:dyDescent="0.2">
      <c r="A537" s="50"/>
      <c r="B537" s="117"/>
      <c r="C537" s="117"/>
      <c r="D537" s="117"/>
      <c r="E537" s="117"/>
      <c r="F537" s="117"/>
      <c r="G537" s="117"/>
      <c r="H537" s="117"/>
      <c r="I537" s="117"/>
      <c r="J537" s="117"/>
      <c r="K537" s="117"/>
      <c r="L537" s="117"/>
      <c r="M537" s="117"/>
      <c r="N537" s="117"/>
      <c r="O537" s="117"/>
      <c r="P537" s="117"/>
    </row>
    <row r="538" spans="1:16" ht="15" customHeight="1" x14ac:dyDescent="0.2">
      <c r="A538" s="50"/>
      <c r="B538" s="122" t="s">
        <v>51</v>
      </c>
      <c r="C538" s="238" t="s">
        <v>271</v>
      </c>
      <c r="D538" s="238"/>
      <c r="E538" s="238"/>
      <c r="F538" s="238"/>
      <c r="G538" s="238"/>
      <c r="H538" s="238"/>
      <c r="I538" s="238"/>
      <c r="J538" s="238"/>
      <c r="K538" s="238"/>
      <c r="L538" s="238"/>
      <c r="M538" s="238"/>
      <c r="N538" s="238"/>
      <c r="O538" s="238"/>
      <c r="P538" s="238"/>
    </row>
    <row r="539" spans="1:16" ht="12" customHeight="1" x14ac:dyDescent="0.2">
      <c r="A539" s="50"/>
      <c r="B539" s="46"/>
      <c r="C539" s="47"/>
      <c r="D539" s="40"/>
      <c r="E539" s="40"/>
      <c r="F539" s="40"/>
      <c r="G539" s="40"/>
      <c r="H539" s="40"/>
      <c r="I539" s="40"/>
      <c r="J539" s="40"/>
      <c r="K539" s="40"/>
      <c r="L539" s="40"/>
      <c r="M539" s="40"/>
      <c r="N539" s="40"/>
      <c r="O539" s="40"/>
      <c r="P539" s="40"/>
    </row>
    <row r="540" spans="1:16" ht="12" customHeight="1" x14ac:dyDescent="0.2">
      <c r="A540" s="50"/>
      <c r="B540" s="46"/>
      <c r="C540" s="45" t="s">
        <v>519</v>
      </c>
      <c r="D540" s="40"/>
      <c r="E540" s="40"/>
      <c r="F540" s="40"/>
      <c r="G540" s="40"/>
      <c r="H540" s="40"/>
      <c r="I540" s="40"/>
      <c r="J540" s="40"/>
      <c r="K540" s="40"/>
      <c r="L540" s="40"/>
      <c r="M540" s="40"/>
      <c r="N540" s="40"/>
      <c r="O540" s="40"/>
      <c r="P540" s="40"/>
    </row>
    <row r="541" spans="1:16" ht="12" customHeight="1" x14ac:dyDescent="0.2">
      <c r="A541" s="50"/>
      <c r="B541" s="46"/>
      <c r="C541" s="47"/>
      <c r="D541" s="40"/>
      <c r="E541" s="40"/>
      <c r="F541" s="40"/>
      <c r="G541" s="40"/>
      <c r="H541" s="40"/>
      <c r="I541" s="40"/>
      <c r="J541" s="40"/>
      <c r="K541" s="40"/>
      <c r="L541" s="40"/>
      <c r="M541" s="40"/>
      <c r="N541" s="40"/>
      <c r="O541" s="40"/>
      <c r="P541" s="40"/>
    </row>
    <row r="542" spans="1:16" ht="12" customHeight="1" x14ac:dyDescent="0.2">
      <c r="A542" s="50"/>
      <c r="B542" s="80" t="s">
        <v>111</v>
      </c>
      <c r="C542" s="38" t="s">
        <v>11</v>
      </c>
      <c r="D542" s="40"/>
      <c r="E542" s="40"/>
      <c r="F542" s="40"/>
      <c r="G542" s="40"/>
      <c r="H542" s="40"/>
      <c r="I542" s="40"/>
      <c r="J542" s="40"/>
      <c r="K542" s="40"/>
      <c r="L542" s="40"/>
      <c r="M542" s="40"/>
      <c r="N542" s="40"/>
      <c r="O542" s="40"/>
      <c r="P542" s="40"/>
    </row>
    <row r="543" spans="1:16" ht="7.5" customHeight="1" x14ac:dyDescent="0.2">
      <c r="A543" s="50"/>
      <c r="B543" s="80"/>
      <c r="C543" s="38"/>
      <c r="D543" s="40"/>
      <c r="E543" s="40"/>
      <c r="F543" s="40"/>
      <c r="G543" s="40"/>
      <c r="H543" s="40"/>
      <c r="I543" s="40"/>
      <c r="J543" s="40"/>
      <c r="K543" s="40"/>
      <c r="L543" s="40"/>
      <c r="M543" s="40"/>
      <c r="N543" s="40"/>
      <c r="O543" s="40"/>
      <c r="P543" s="40"/>
    </row>
    <row r="544" spans="1:16" ht="12" customHeight="1" x14ac:dyDescent="0.2">
      <c r="A544" s="50"/>
      <c r="B544" s="110" t="s">
        <v>50</v>
      </c>
      <c r="C544" s="237" t="s">
        <v>272</v>
      </c>
      <c r="D544" s="237"/>
      <c r="E544" s="237"/>
      <c r="F544" s="237"/>
      <c r="G544" s="237"/>
      <c r="H544" s="237"/>
      <c r="I544" s="237"/>
      <c r="J544" s="237"/>
      <c r="K544" s="237"/>
      <c r="L544" s="237"/>
      <c r="M544" s="237"/>
      <c r="N544" s="237"/>
      <c r="O544" s="237"/>
      <c r="P544" s="237"/>
    </row>
    <row r="545" spans="1:17" ht="12" customHeight="1" x14ac:dyDescent="0.2">
      <c r="A545" s="50"/>
      <c r="B545" s="110"/>
      <c r="C545" s="237"/>
      <c r="D545" s="237"/>
      <c r="E545" s="237"/>
      <c r="F545" s="237"/>
      <c r="G545" s="237"/>
      <c r="H545" s="237"/>
      <c r="I545" s="237"/>
      <c r="J545" s="237"/>
      <c r="K545" s="237"/>
      <c r="L545" s="237"/>
      <c r="M545" s="237"/>
      <c r="N545" s="237"/>
      <c r="O545" s="237"/>
      <c r="P545" s="237"/>
    </row>
    <row r="546" spans="1:17" ht="12" customHeight="1" x14ac:dyDescent="0.2">
      <c r="A546" s="50"/>
      <c r="B546" s="117"/>
      <c r="C546" s="237"/>
      <c r="D546" s="237"/>
      <c r="E546" s="237"/>
      <c r="F546" s="237"/>
      <c r="G546" s="237"/>
      <c r="H546" s="237"/>
      <c r="I546" s="237"/>
      <c r="J546" s="237"/>
      <c r="K546" s="237"/>
      <c r="L546" s="237"/>
      <c r="M546" s="237"/>
      <c r="N546" s="237"/>
      <c r="O546" s="237"/>
      <c r="P546" s="237"/>
    </row>
    <row r="547" spans="1:17" ht="12" customHeight="1" x14ac:dyDescent="0.2">
      <c r="A547" s="50"/>
      <c r="B547" s="118"/>
      <c r="C547" s="113"/>
      <c r="D547" s="113"/>
      <c r="E547" s="113"/>
      <c r="F547" s="113"/>
      <c r="G547" s="113"/>
      <c r="H547" s="113"/>
      <c r="I547" s="113"/>
      <c r="J547" s="113"/>
      <c r="K547" s="113"/>
      <c r="L547" s="113"/>
      <c r="M547" s="113"/>
      <c r="N547" s="113"/>
      <c r="O547" s="113"/>
      <c r="P547" s="113"/>
    </row>
    <row r="548" spans="1:17" ht="12" customHeight="1" x14ac:dyDescent="0.2">
      <c r="A548" s="50"/>
      <c r="B548" s="118"/>
      <c r="C548" s="41" t="s">
        <v>342</v>
      </c>
      <c r="D548" s="49"/>
      <c r="E548" s="49"/>
      <c r="F548" s="49"/>
      <c r="G548" s="49"/>
      <c r="H548" s="49"/>
      <c r="I548" s="49"/>
      <c r="J548" s="49"/>
      <c r="K548" s="49"/>
      <c r="L548" s="39"/>
      <c r="M548" s="39"/>
      <c r="N548" s="39"/>
      <c r="O548" s="39"/>
      <c r="P548" s="113"/>
    </row>
    <row r="549" spans="1:17" ht="12" customHeight="1" x14ac:dyDescent="0.2">
      <c r="A549" s="50"/>
      <c r="B549" s="118"/>
      <c r="C549" s="40"/>
      <c r="D549" s="49"/>
      <c r="E549" s="49"/>
      <c r="F549" s="49"/>
      <c r="G549" s="49"/>
      <c r="H549" s="49"/>
      <c r="I549" s="49"/>
      <c r="J549" s="49"/>
      <c r="K549" s="49"/>
      <c r="L549" s="39"/>
      <c r="M549" s="39"/>
      <c r="N549" s="39"/>
      <c r="O549" s="39"/>
      <c r="P549" s="113"/>
    </row>
    <row r="550" spans="1:17" ht="12" customHeight="1" x14ac:dyDescent="0.2">
      <c r="A550" s="50"/>
      <c r="B550" s="118"/>
      <c r="D550" s="188" t="s">
        <v>113</v>
      </c>
      <c r="E550" s="188"/>
      <c r="F550" s="188"/>
      <c r="G550" s="188"/>
      <c r="H550" s="188"/>
      <c r="I550" s="188"/>
      <c r="J550" s="188">
        <v>2025</v>
      </c>
      <c r="K550" s="188"/>
      <c r="L550" s="188"/>
      <c r="M550" s="188">
        <v>2024</v>
      </c>
      <c r="N550" s="188"/>
      <c r="O550" s="188"/>
      <c r="P550" s="113"/>
    </row>
    <row r="551" spans="1:17" ht="12" customHeight="1" x14ac:dyDescent="0.2">
      <c r="A551" s="50"/>
      <c r="B551" s="118"/>
      <c r="D551" s="186" t="s">
        <v>487</v>
      </c>
      <c r="E551" s="186"/>
      <c r="F551" s="186"/>
      <c r="G551" s="186"/>
      <c r="H551" s="186"/>
      <c r="I551" s="186"/>
      <c r="J551" s="227">
        <v>4761584.28</v>
      </c>
      <c r="K551" s="227"/>
      <c r="L551" s="227"/>
      <c r="M551" s="227">
        <v>4118554.03</v>
      </c>
      <c r="N551" s="227"/>
      <c r="O551" s="227"/>
      <c r="P551" s="113"/>
    </row>
    <row r="552" spans="1:17" ht="12" customHeight="1" x14ac:dyDescent="0.2">
      <c r="A552" s="50"/>
      <c r="B552" s="118"/>
      <c r="D552" s="186" t="s">
        <v>488</v>
      </c>
      <c r="E552" s="186"/>
      <c r="F552" s="186"/>
      <c r="G552" s="186"/>
      <c r="H552" s="186"/>
      <c r="I552" s="186"/>
      <c r="J552" s="227">
        <v>587867.86</v>
      </c>
      <c r="K552" s="227"/>
      <c r="L552" s="227"/>
      <c r="M552" s="227">
        <v>554187.86</v>
      </c>
      <c r="N552" s="227"/>
      <c r="O552" s="227"/>
      <c r="P552" s="113"/>
    </row>
    <row r="553" spans="1:17" ht="12" customHeight="1" x14ac:dyDescent="0.2">
      <c r="A553" s="50"/>
      <c r="B553" s="118"/>
      <c r="D553" s="186" t="s">
        <v>596</v>
      </c>
      <c r="E553" s="186"/>
      <c r="F553" s="186"/>
      <c r="G553" s="186"/>
      <c r="H553" s="186"/>
      <c r="I553" s="186"/>
      <c r="J553" s="227">
        <v>11</v>
      </c>
      <c r="K553" s="227"/>
      <c r="L553" s="227"/>
      <c r="M553" s="227">
        <v>11</v>
      </c>
      <c r="N553" s="227"/>
      <c r="O553" s="227"/>
      <c r="P553" s="113"/>
    </row>
    <row r="554" spans="1:17" ht="12" customHeight="1" x14ac:dyDescent="0.2">
      <c r="A554" s="50"/>
      <c r="B554" s="118"/>
      <c r="D554" s="186" t="s">
        <v>489</v>
      </c>
      <c r="E554" s="186"/>
      <c r="F554" s="186"/>
      <c r="G554" s="186"/>
      <c r="H554" s="186"/>
      <c r="I554" s="186"/>
      <c r="J554" s="227">
        <v>29520090.890000001</v>
      </c>
      <c r="K554" s="227"/>
      <c r="L554" s="227"/>
      <c r="M554" s="227">
        <v>14181589.970000001</v>
      </c>
      <c r="N554" s="227"/>
      <c r="O554" s="227"/>
      <c r="P554" s="113"/>
    </row>
    <row r="555" spans="1:17" ht="12" customHeight="1" x14ac:dyDescent="0.2">
      <c r="A555" s="50"/>
      <c r="B555" s="118"/>
      <c r="D555" s="186" t="s">
        <v>592</v>
      </c>
      <c r="E555" s="186"/>
      <c r="F555" s="186"/>
      <c r="G555" s="186"/>
      <c r="H555" s="186"/>
      <c r="I555" s="186"/>
      <c r="J555" s="227">
        <v>1800013</v>
      </c>
      <c r="K555" s="227"/>
      <c r="L555" s="227"/>
      <c r="M555" s="227">
        <v>0</v>
      </c>
      <c r="N555" s="227"/>
      <c r="O555" s="227"/>
      <c r="P555" s="113"/>
    </row>
    <row r="556" spans="1:17" ht="12" customHeight="1" x14ac:dyDescent="0.2">
      <c r="A556" s="50"/>
      <c r="B556" s="118"/>
      <c r="D556" s="186" t="s">
        <v>490</v>
      </c>
      <c r="E556" s="186"/>
      <c r="F556" s="186"/>
      <c r="G556" s="186"/>
      <c r="H556" s="186"/>
      <c r="I556" s="186"/>
      <c r="J556" s="227">
        <v>52011765.990000002</v>
      </c>
      <c r="K556" s="227"/>
      <c r="L556" s="227"/>
      <c r="M556" s="227">
        <v>47183428.280000001</v>
      </c>
      <c r="N556" s="227"/>
      <c r="O556" s="227"/>
      <c r="P556" s="113"/>
    </row>
    <row r="557" spans="1:17" ht="12" customHeight="1" x14ac:dyDescent="0.2">
      <c r="A557" s="50"/>
      <c r="B557" s="118"/>
      <c r="D557" s="186"/>
      <c r="E557" s="186"/>
      <c r="F557" s="186"/>
      <c r="G557" s="186"/>
      <c r="H557" s="186"/>
      <c r="I557" s="186"/>
      <c r="J557" s="227"/>
      <c r="K557" s="227"/>
      <c r="L557" s="227"/>
      <c r="M557" s="227"/>
      <c r="N557" s="227"/>
      <c r="O557" s="227"/>
      <c r="P557" s="113"/>
    </row>
    <row r="558" spans="1:17" ht="12" customHeight="1" x14ac:dyDescent="0.2">
      <c r="A558" s="50"/>
      <c r="B558" s="118"/>
      <c r="D558" s="73" t="s">
        <v>346</v>
      </c>
      <c r="E558" s="221" t="s">
        <v>491</v>
      </c>
      <c r="F558" s="221"/>
      <c r="G558" s="221"/>
      <c r="H558" s="221"/>
      <c r="I558" s="222"/>
      <c r="J558" s="228">
        <f>SUM(J551:L557)</f>
        <v>88681333.020000011</v>
      </c>
      <c r="K558" s="229"/>
      <c r="L558" s="230"/>
      <c r="M558" s="208">
        <f>SUM(M551:O557)</f>
        <v>66037771.140000001</v>
      </c>
      <c r="N558" s="209"/>
      <c r="O558" s="210"/>
      <c r="P558" s="113"/>
      <c r="Q558" s="169"/>
    </row>
    <row r="559" spans="1:17" ht="12" customHeight="1" x14ac:dyDescent="0.2">
      <c r="A559" s="50"/>
      <c r="B559" s="118"/>
      <c r="C559" s="113"/>
      <c r="D559" s="113"/>
      <c r="E559" s="113"/>
      <c r="F559" s="113"/>
      <c r="G559" s="113"/>
      <c r="H559" s="113"/>
      <c r="I559" s="113"/>
      <c r="J559" s="113"/>
      <c r="K559" s="113"/>
      <c r="L559" s="113"/>
      <c r="M559" s="113"/>
      <c r="N559" s="113"/>
      <c r="O559" s="113"/>
      <c r="P559" s="113"/>
    </row>
    <row r="560" spans="1:17" ht="12" customHeight="1" x14ac:dyDescent="0.2">
      <c r="A560" s="50"/>
      <c r="B560" s="118"/>
      <c r="C560" s="48" t="s">
        <v>128</v>
      </c>
      <c r="D560" s="40"/>
      <c r="E560" s="40"/>
      <c r="F560" s="40"/>
      <c r="G560" s="40"/>
      <c r="H560" s="40"/>
      <c r="I560" s="40"/>
      <c r="J560" s="40"/>
      <c r="K560" s="40"/>
      <c r="L560" s="40"/>
      <c r="M560" s="40"/>
      <c r="N560" s="40"/>
      <c r="O560" s="40"/>
      <c r="P560" s="40"/>
    </row>
    <row r="561" spans="1:17" ht="12" customHeight="1" x14ac:dyDescent="0.2">
      <c r="A561" s="50"/>
      <c r="B561" s="118"/>
      <c r="C561" s="48"/>
      <c r="D561" s="40"/>
      <c r="E561" s="40"/>
      <c r="F561" s="40"/>
      <c r="G561" s="40"/>
      <c r="H561" s="40"/>
      <c r="I561" s="40"/>
      <c r="J561" s="40"/>
      <c r="K561" s="40"/>
      <c r="L561" s="40"/>
      <c r="M561" s="40"/>
      <c r="N561" s="40"/>
      <c r="O561" s="40"/>
      <c r="P561" s="40"/>
    </row>
    <row r="562" spans="1:17" ht="12" customHeight="1" x14ac:dyDescent="0.2">
      <c r="A562" s="50"/>
      <c r="B562" s="118"/>
      <c r="D562" s="188" t="s">
        <v>113</v>
      </c>
      <c r="E562" s="188"/>
      <c r="F562" s="188"/>
      <c r="G562" s="188"/>
      <c r="H562" s="188"/>
      <c r="I562" s="188"/>
      <c r="J562" s="188">
        <v>2025</v>
      </c>
      <c r="K562" s="188"/>
      <c r="L562" s="188"/>
      <c r="M562" s="188">
        <v>2024</v>
      </c>
      <c r="N562" s="188"/>
      <c r="O562" s="188"/>
    </row>
    <row r="563" spans="1:17" ht="12" customHeight="1" x14ac:dyDescent="0.2">
      <c r="A563" s="50"/>
      <c r="B563" s="118"/>
      <c r="D563" s="186" t="s">
        <v>492</v>
      </c>
      <c r="E563" s="186"/>
      <c r="F563" s="186"/>
      <c r="G563" s="186"/>
      <c r="H563" s="186"/>
      <c r="I563" s="186"/>
      <c r="J563" s="227">
        <v>161763023.88</v>
      </c>
      <c r="K563" s="227"/>
      <c r="L563" s="227"/>
      <c r="M563" s="227">
        <v>161374235.88</v>
      </c>
      <c r="N563" s="227"/>
      <c r="O563" s="227"/>
    </row>
    <row r="564" spans="1:17" ht="12" customHeight="1" x14ac:dyDescent="0.2">
      <c r="A564" s="50"/>
      <c r="B564" s="118"/>
      <c r="D564" s="186" t="s">
        <v>520</v>
      </c>
      <c r="E564" s="186"/>
      <c r="F564" s="186"/>
      <c r="G564" s="186"/>
      <c r="H564" s="186"/>
      <c r="I564" s="186"/>
      <c r="J564" s="227">
        <v>56932039.780000001</v>
      </c>
      <c r="K564" s="227"/>
      <c r="L564" s="227"/>
      <c r="M564" s="227">
        <v>56932039.780000001</v>
      </c>
      <c r="N564" s="227"/>
      <c r="O564" s="227"/>
    </row>
    <row r="565" spans="1:17" ht="12" customHeight="1" x14ac:dyDescent="0.2">
      <c r="A565" s="50"/>
      <c r="B565" s="118"/>
      <c r="D565" s="186" t="s">
        <v>521</v>
      </c>
      <c r="E565" s="186"/>
      <c r="F565" s="186"/>
      <c r="G565" s="186"/>
      <c r="H565" s="186"/>
      <c r="I565" s="186"/>
      <c r="J565" s="227">
        <v>5357390.08</v>
      </c>
      <c r="K565" s="227"/>
      <c r="L565" s="227"/>
      <c r="M565" s="227">
        <v>5357390.08</v>
      </c>
      <c r="N565" s="227"/>
      <c r="O565" s="227"/>
    </row>
    <row r="566" spans="1:17" ht="12" customHeight="1" x14ac:dyDescent="0.2">
      <c r="A566" s="50"/>
      <c r="B566" s="118"/>
      <c r="D566" s="186" t="s">
        <v>522</v>
      </c>
      <c r="E566" s="186"/>
      <c r="F566" s="186"/>
      <c r="G566" s="186"/>
      <c r="H566" s="186"/>
      <c r="I566" s="186"/>
      <c r="J566" s="227">
        <v>0</v>
      </c>
      <c r="K566" s="227"/>
      <c r="L566" s="227"/>
      <c r="M566" s="227">
        <f>24293714.59+547976.67</f>
        <v>24841691.260000002</v>
      </c>
      <c r="N566" s="227"/>
      <c r="O566" s="227"/>
    </row>
    <row r="567" spans="1:17" ht="12" customHeight="1" x14ac:dyDescent="0.2">
      <c r="A567" s="50"/>
      <c r="B567" s="118"/>
      <c r="D567" s="186" t="s">
        <v>523</v>
      </c>
      <c r="E567" s="186"/>
      <c r="F567" s="186"/>
      <c r="G567" s="186"/>
      <c r="H567" s="186"/>
      <c r="I567" s="186"/>
      <c r="J567" s="196">
        <v>0</v>
      </c>
      <c r="K567" s="197"/>
      <c r="L567" s="198"/>
      <c r="M567" s="196">
        <v>0</v>
      </c>
      <c r="N567" s="197"/>
      <c r="O567" s="198"/>
    </row>
    <row r="568" spans="1:17" ht="12" customHeight="1" x14ac:dyDescent="0.2">
      <c r="A568" s="50"/>
      <c r="B568" s="118"/>
      <c r="D568" s="73" t="s">
        <v>346</v>
      </c>
      <c r="E568" s="221" t="s">
        <v>493</v>
      </c>
      <c r="F568" s="221"/>
      <c r="G568" s="221"/>
      <c r="H568" s="221"/>
      <c r="I568" s="222"/>
      <c r="J568" s="228">
        <f>SUM(J563:L567)</f>
        <v>224052453.74000001</v>
      </c>
      <c r="K568" s="229"/>
      <c r="L568" s="230"/>
      <c r="M568" s="228">
        <f>SUM(M562:O567)</f>
        <v>248507381</v>
      </c>
      <c r="N568" s="229"/>
      <c r="O568" s="230"/>
      <c r="Q568" s="168"/>
    </row>
    <row r="569" spans="1:17" ht="12" customHeight="1" x14ac:dyDescent="0.2">
      <c r="A569" s="50"/>
      <c r="B569" s="118"/>
      <c r="K569" s="61"/>
      <c r="L569" s="61"/>
      <c r="M569" s="61"/>
      <c r="N569" s="61"/>
      <c r="O569" s="61"/>
      <c r="P569" s="61"/>
    </row>
    <row r="570" spans="1:17" ht="12" customHeight="1" x14ac:dyDescent="0.2">
      <c r="A570" s="50"/>
      <c r="B570" s="118"/>
      <c r="C570" s="56" t="s">
        <v>343</v>
      </c>
      <c r="K570" s="61"/>
      <c r="L570" s="61"/>
      <c r="M570" s="61"/>
      <c r="N570" s="61"/>
      <c r="O570" s="61"/>
      <c r="P570" s="61"/>
    </row>
    <row r="571" spans="1:17" ht="12" customHeight="1" x14ac:dyDescent="0.2">
      <c r="A571" s="50"/>
      <c r="B571" s="118"/>
      <c r="C571" s="60"/>
      <c r="D571" s="60"/>
      <c r="E571" s="60"/>
      <c r="F571" s="60"/>
      <c r="G571" s="60"/>
      <c r="H571" s="60"/>
      <c r="I571" s="60"/>
      <c r="J571" s="60"/>
      <c r="K571" s="61"/>
      <c r="L571" s="61"/>
      <c r="M571" s="61"/>
      <c r="N571" s="61"/>
      <c r="O571" s="61"/>
      <c r="P571" s="61"/>
    </row>
    <row r="572" spans="1:17" ht="12" customHeight="1" x14ac:dyDescent="0.2">
      <c r="A572" s="50"/>
      <c r="B572" s="118"/>
      <c r="C572" s="60"/>
      <c r="D572" s="188" t="s">
        <v>113</v>
      </c>
      <c r="E572" s="188"/>
      <c r="F572" s="188"/>
      <c r="G572" s="188"/>
      <c r="H572" s="188"/>
      <c r="I572" s="188"/>
      <c r="J572" s="188">
        <v>2025</v>
      </c>
      <c r="K572" s="188"/>
      <c r="L572" s="188"/>
      <c r="M572" s="188">
        <v>2024</v>
      </c>
      <c r="N572" s="188"/>
      <c r="O572" s="188"/>
      <c r="P572" s="61"/>
    </row>
    <row r="573" spans="1:17" ht="12" customHeight="1" x14ac:dyDescent="0.2">
      <c r="A573" s="50"/>
      <c r="B573" s="118"/>
      <c r="C573" s="60"/>
      <c r="D573" s="186" t="s">
        <v>494</v>
      </c>
      <c r="E573" s="186"/>
      <c r="F573" s="186"/>
      <c r="G573" s="186"/>
      <c r="H573" s="186"/>
      <c r="I573" s="186"/>
      <c r="J573" s="227">
        <v>26300865.66</v>
      </c>
      <c r="K573" s="227"/>
      <c r="L573" s="227"/>
      <c r="M573" s="227">
        <v>-26362977</v>
      </c>
      <c r="N573" s="227"/>
      <c r="O573" s="227"/>
      <c r="P573" s="61"/>
    </row>
    <row r="574" spans="1:17" ht="12" customHeight="1" x14ac:dyDescent="0.2">
      <c r="A574" s="50"/>
      <c r="B574" s="118"/>
      <c r="C574" s="60"/>
      <c r="D574" s="73" t="s">
        <v>346</v>
      </c>
      <c r="E574" s="221" t="s">
        <v>495</v>
      </c>
      <c r="F574" s="221"/>
      <c r="G574" s="221"/>
      <c r="H574" s="221"/>
      <c r="I574" s="222"/>
      <c r="J574" s="228">
        <f>SUM(J573)</f>
        <v>26300865.66</v>
      </c>
      <c r="K574" s="229"/>
      <c r="L574" s="230"/>
      <c r="M574" s="228">
        <f>SUM(M573)</f>
        <v>-26362977</v>
      </c>
      <c r="N574" s="229"/>
      <c r="O574" s="230"/>
      <c r="P574" s="61"/>
    </row>
    <row r="575" spans="1:17" ht="12" customHeight="1" x14ac:dyDescent="0.2">
      <c r="A575" s="50"/>
      <c r="B575" s="118"/>
      <c r="C575" s="113"/>
      <c r="D575" s="113"/>
      <c r="E575" s="113"/>
      <c r="F575" s="113"/>
      <c r="G575" s="113"/>
      <c r="H575" s="113"/>
      <c r="I575" s="113"/>
      <c r="J575" s="113"/>
      <c r="K575" s="113"/>
      <c r="L575" s="113"/>
      <c r="M575" s="113"/>
      <c r="N575" s="113"/>
      <c r="O575" s="113"/>
      <c r="P575" s="113"/>
    </row>
    <row r="576" spans="1:17" ht="12" customHeight="1" x14ac:dyDescent="0.2">
      <c r="A576" s="50"/>
      <c r="B576" s="110" t="s">
        <v>49</v>
      </c>
      <c r="C576" s="237" t="s">
        <v>41</v>
      </c>
      <c r="D576" s="237"/>
      <c r="E576" s="237"/>
      <c r="F576" s="237"/>
      <c r="G576" s="237"/>
      <c r="H576" s="237"/>
      <c r="I576" s="237"/>
      <c r="J576" s="237"/>
      <c r="K576" s="237"/>
      <c r="L576" s="237"/>
      <c r="M576" s="237"/>
      <c r="N576" s="237"/>
      <c r="O576" s="237"/>
      <c r="P576" s="237"/>
    </row>
    <row r="577" spans="1:16" ht="12" customHeight="1" x14ac:dyDescent="0.2">
      <c r="A577" s="50"/>
      <c r="B577" s="83"/>
      <c r="C577" s="237"/>
      <c r="D577" s="237"/>
      <c r="E577" s="237"/>
      <c r="F577" s="237"/>
      <c r="G577" s="237"/>
      <c r="H577" s="237"/>
      <c r="I577" s="237"/>
      <c r="J577" s="237"/>
      <c r="K577" s="237"/>
      <c r="L577" s="237"/>
      <c r="M577" s="237"/>
      <c r="N577" s="237"/>
      <c r="O577" s="237"/>
      <c r="P577" s="237"/>
    </row>
    <row r="578" spans="1:16" ht="12" customHeight="1" x14ac:dyDescent="0.2">
      <c r="A578" s="50"/>
    </row>
    <row r="579" spans="1:16" ht="12" customHeight="1" x14ac:dyDescent="0.2">
      <c r="A579" s="50"/>
      <c r="C579" s="56" t="s">
        <v>344</v>
      </c>
    </row>
    <row r="580" spans="1:16" ht="12" customHeight="1" x14ac:dyDescent="0.2">
      <c r="A580" s="50"/>
    </row>
    <row r="581" spans="1:16" ht="12" customHeight="1" x14ac:dyDescent="0.2">
      <c r="A581" s="50"/>
      <c r="D581" s="188" t="s">
        <v>113</v>
      </c>
      <c r="E581" s="188"/>
      <c r="F581" s="188"/>
      <c r="G581" s="188"/>
      <c r="H581" s="188"/>
      <c r="I581" s="188"/>
      <c r="J581" s="188">
        <v>2025</v>
      </c>
      <c r="K581" s="188"/>
      <c r="L581" s="188"/>
      <c r="M581" s="188">
        <v>2024</v>
      </c>
      <c r="N581" s="188"/>
      <c r="O581" s="188"/>
    </row>
    <row r="582" spans="1:16" ht="12" customHeight="1" x14ac:dyDescent="0.2">
      <c r="A582" s="50"/>
      <c r="D582" s="186" t="s">
        <v>496</v>
      </c>
      <c r="E582" s="186"/>
      <c r="F582" s="186"/>
      <c r="G582" s="186"/>
      <c r="H582" s="186"/>
      <c r="I582" s="186"/>
      <c r="J582" s="227">
        <v>407952.8</v>
      </c>
      <c r="K582" s="227"/>
      <c r="L582" s="227"/>
      <c r="M582" s="227">
        <v>407952.8</v>
      </c>
      <c r="N582" s="227"/>
      <c r="O582" s="227"/>
    </row>
    <row r="583" spans="1:16" ht="12" customHeight="1" x14ac:dyDescent="0.2">
      <c r="A583" s="50"/>
      <c r="D583" s="186" t="s">
        <v>497</v>
      </c>
      <c r="E583" s="186"/>
      <c r="F583" s="186"/>
      <c r="G583" s="186"/>
      <c r="H583" s="186"/>
      <c r="I583" s="186"/>
      <c r="J583" s="227">
        <v>0</v>
      </c>
      <c r="K583" s="227"/>
      <c r="L583" s="227"/>
      <c r="M583" s="227">
        <v>0</v>
      </c>
      <c r="N583" s="227"/>
      <c r="O583" s="227"/>
    </row>
    <row r="584" spans="1:16" ht="12" customHeight="1" x14ac:dyDescent="0.2">
      <c r="A584" s="50"/>
      <c r="D584" s="73" t="s">
        <v>346</v>
      </c>
      <c r="E584" s="221" t="s">
        <v>498</v>
      </c>
      <c r="F584" s="221"/>
      <c r="G584" s="221"/>
      <c r="H584" s="221"/>
      <c r="I584" s="222"/>
      <c r="J584" s="228">
        <f>SUM(J582:L583)</f>
        <v>407952.8</v>
      </c>
      <c r="K584" s="229"/>
      <c r="L584" s="230"/>
      <c r="M584" s="208">
        <f>SUM(M582:O583)</f>
        <v>407952.8</v>
      </c>
      <c r="N584" s="209"/>
      <c r="O584" s="210"/>
    </row>
    <row r="585" spans="1:16" ht="12" customHeight="1" x14ac:dyDescent="0.2">
      <c r="A585" s="50"/>
    </row>
    <row r="586" spans="1:16" ht="12" customHeight="1" x14ac:dyDescent="0.2">
      <c r="A586" s="50"/>
      <c r="C586" s="41" t="s">
        <v>129</v>
      </c>
    </row>
    <row r="587" spans="1:16" ht="12" customHeight="1" x14ac:dyDescent="0.2">
      <c r="A587" s="50"/>
    </row>
    <row r="588" spans="1:16" ht="12" customHeight="1" x14ac:dyDescent="0.2">
      <c r="A588" s="50"/>
      <c r="D588" s="188" t="s">
        <v>113</v>
      </c>
      <c r="E588" s="188"/>
      <c r="F588" s="188"/>
      <c r="G588" s="188"/>
      <c r="H588" s="188"/>
      <c r="I588" s="188"/>
      <c r="J588" s="188">
        <v>2025</v>
      </c>
      <c r="K588" s="188"/>
      <c r="L588" s="188"/>
      <c r="M588" s="188">
        <v>2024</v>
      </c>
      <c r="N588" s="188"/>
      <c r="O588" s="188"/>
    </row>
    <row r="589" spans="1:16" s="36" customFormat="1" ht="12" customHeight="1" x14ac:dyDescent="0.2">
      <c r="A589" s="35"/>
      <c r="B589" s="34"/>
      <c r="C589" s="40"/>
      <c r="D589" s="186" t="s">
        <v>499</v>
      </c>
      <c r="E589" s="186"/>
      <c r="F589" s="186"/>
      <c r="G589" s="186"/>
      <c r="H589" s="186"/>
      <c r="I589" s="186"/>
      <c r="J589" s="227">
        <v>0</v>
      </c>
      <c r="K589" s="227"/>
      <c r="L589" s="227"/>
      <c r="M589" s="227">
        <v>0</v>
      </c>
      <c r="N589" s="227"/>
      <c r="O589" s="227"/>
      <c r="P589" s="39"/>
    </row>
    <row r="590" spans="1:16" s="36" customFormat="1" ht="12" customHeight="1" x14ac:dyDescent="0.2">
      <c r="A590" s="35"/>
      <c r="B590" s="34"/>
      <c r="C590" s="40"/>
      <c r="D590" s="73" t="s">
        <v>346</v>
      </c>
      <c r="E590" s="221" t="s">
        <v>500</v>
      </c>
      <c r="F590" s="221"/>
      <c r="G590" s="221"/>
      <c r="H590" s="221"/>
      <c r="I590" s="222"/>
      <c r="J590" s="208">
        <f>SUM(J589)</f>
        <v>0</v>
      </c>
      <c r="K590" s="209"/>
      <c r="L590" s="210"/>
      <c r="M590" s="208">
        <f>SUM(M589)</f>
        <v>0</v>
      </c>
      <c r="N590" s="209"/>
      <c r="O590" s="210"/>
      <c r="P590" s="39"/>
    </row>
    <row r="591" spans="1:16" ht="12" customHeight="1" x14ac:dyDescent="0.2">
      <c r="A591" s="50"/>
      <c r="C591" s="40"/>
      <c r="D591" s="49"/>
      <c r="E591" s="49"/>
      <c r="F591" s="49"/>
      <c r="G591" s="49"/>
      <c r="H591" s="49"/>
      <c r="I591" s="49"/>
      <c r="J591" s="49"/>
      <c r="K591" s="49"/>
      <c r="L591" s="39"/>
      <c r="M591" s="39"/>
      <c r="N591" s="39"/>
      <c r="O591" s="39"/>
      <c r="P591" s="39"/>
    </row>
    <row r="592" spans="1:16" ht="12" customHeight="1" x14ac:dyDescent="0.2">
      <c r="A592" s="50"/>
      <c r="C592" s="56" t="s">
        <v>345</v>
      </c>
      <c r="K592" s="61"/>
      <c r="L592" s="61"/>
      <c r="M592" s="61"/>
      <c r="N592" s="61"/>
      <c r="O592" s="61"/>
      <c r="P592" s="39"/>
    </row>
    <row r="593" spans="1:16" ht="12" customHeight="1" x14ac:dyDescent="0.2">
      <c r="A593" s="50"/>
      <c r="C593" s="60"/>
      <c r="D593" s="60"/>
      <c r="E593" s="60"/>
      <c r="F593" s="60"/>
      <c r="G593" s="60"/>
      <c r="H593" s="60"/>
      <c r="I593" s="60"/>
      <c r="J593" s="60"/>
      <c r="K593" s="61"/>
      <c r="L593" s="61"/>
      <c r="M593" s="61"/>
      <c r="N593" s="61"/>
      <c r="O593" s="61"/>
      <c r="P593" s="39"/>
    </row>
    <row r="594" spans="1:16" ht="12" customHeight="1" x14ac:dyDescent="0.2">
      <c r="A594" s="50"/>
      <c r="C594" s="60"/>
      <c r="D594" s="188" t="s">
        <v>113</v>
      </c>
      <c r="E594" s="188"/>
      <c r="F594" s="188"/>
      <c r="G594" s="188"/>
      <c r="H594" s="188"/>
      <c r="I594" s="188"/>
      <c r="J594" s="188">
        <v>2025</v>
      </c>
      <c r="K594" s="188"/>
      <c r="L594" s="188"/>
      <c r="M594" s="188">
        <v>2024</v>
      </c>
      <c r="N594" s="188"/>
      <c r="O594" s="188"/>
      <c r="P594" s="39"/>
    </row>
    <row r="595" spans="1:16" ht="12" customHeight="1" x14ac:dyDescent="0.2">
      <c r="A595" s="50"/>
      <c r="C595" s="60"/>
      <c r="D595" s="186" t="s">
        <v>501</v>
      </c>
      <c r="E595" s="186"/>
      <c r="F595" s="186"/>
      <c r="G595" s="186"/>
      <c r="H595" s="186"/>
      <c r="I595" s="186"/>
      <c r="J595" s="227">
        <v>62111.25</v>
      </c>
      <c r="K595" s="227"/>
      <c r="L595" s="227"/>
      <c r="M595" s="227">
        <v>62111.25</v>
      </c>
      <c r="N595" s="227"/>
      <c r="O595" s="227"/>
      <c r="P595" s="39"/>
    </row>
    <row r="596" spans="1:16" ht="12" customHeight="1" x14ac:dyDescent="0.2">
      <c r="A596" s="50"/>
      <c r="C596" s="60"/>
      <c r="D596" s="73" t="s">
        <v>346</v>
      </c>
      <c r="E596" s="221" t="s">
        <v>495</v>
      </c>
      <c r="F596" s="221"/>
      <c r="G596" s="221"/>
      <c r="H596" s="221"/>
      <c r="I596" s="222"/>
      <c r="J596" s="228">
        <f>SUM(J595)</f>
        <v>62111.25</v>
      </c>
      <c r="K596" s="229"/>
      <c r="L596" s="230"/>
      <c r="M596" s="208">
        <f>SUM(M595)</f>
        <v>62111.25</v>
      </c>
      <c r="N596" s="209"/>
      <c r="O596" s="210"/>
      <c r="P596" s="39"/>
    </row>
    <row r="597" spans="1:16" ht="12" customHeight="1" x14ac:dyDescent="0.2">
      <c r="C597" s="40"/>
      <c r="D597" s="49"/>
      <c r="E597" s="49"/>
      <c r="F597" s="49"/>
      <c r="G597" s="49"/>
      <c r="H597" s="49"/>
      <c r="I597" s="49"/>
      <c r="J597" s="49"/>
      <c r="K597" s="49"/>
      <c r="L597" s="39"/>
      <c r="M597" s="39"/>
      <c r="N597" s="39"/>
      <c r="O597" s="39"/>
      <c r="P597" s="39"/>
    </row>
    <row r="598" spans="1:16" ht="12" customHeight="1" x14ac:dyDescent="0.2">
      <c r="B598" s="80" t="s">
        <v>111</v>
      </c>
      <c r="C598" s="38" t="s">
        <v>12</v>
      </c>
    </row>
    <row r="599" spans="1:16" ht="7.5" customHeight="1" x14ac:dyDescent="0.2">
      <c r="B599" s="80"/>
      <c r="C599" s="38"/>
    </row>
    <row r="600" spans="1:16" ht="12" customHeight="1" x14ac:dyDescent="0.2">
      <c r="B600" s="119" t="s">
        <v>48</v>
      </c>
      <c r="C600" s="225" t="s">
        <v>273</v>
      </c>
      <c r="D600" s="225"/>
      <c r="E600" s="225"/>
      <c r="F600" s="225"/>
      <c r="G600" s="225"/>
      <c r="H600" s="225"/>
      <c r="I600" s="225"/>
      <c r="J600" s="225"/>
      <c r="K600" s="225"/>
      <c r="L600" s="225"/>
      <c r="M600" s="225"/>
      <c r="N600" s="225"/>
      <c r="O600" s="225"/>
      <c r="P600" s="225"/>
    </row>
    <row r="601" spans="1:16" ht="12" customHeight="1" x14ac:dyDescent="0.2">
      <c r="B601" s="85"/>
      <c r="C601" s="225"/>
      <c r="D601" s="225"/>
      <c r="E601" s="225"/>
      <c r="F601" s="225"/>
      <c r="G601" s="225"/>
      <c r="H601" s="225"/>
      <c r="I601" s="225"/>
      <c r="J601" s="225"/>
      <c r="K601" s="225"/>
      <c r="L601" s="225"/>
      <c r="M601" s="225"/>
      <c r="N601" s="225"/>
      <c r="O601" s="225"/>
      <c r="P601" s="225"/>
    </row>
    <row r="602" spans="1:16" ht="12" customHeight="1" x14ac:dyDescent="0.2">
      <c r="B602" s="45"/>
      <c r="C602" s="43"/>
      <c r="D602" s="43"/>
      <c r="E602" s="43"/>
      <c r="F602" s="43"/>
      <c r="G602" s="43"/>
      <c r="H602" s="43"/>
      <c r="I602" s="43"/>
      <c r="J602" s="43"/>
      <c r="K602" s="43"/>
      <c r="L602" s="43"/>
      <c r="M602" s="43"/>
      <c r="N602" s="43"/>
      <c r="O602" s="43"/>
      <c r="P602" s="43"/>
    </row>
    <row r="603" spans="1:16" ht="12" customHeight="1" x14ac:dyDescent="0.2">
      <c r="B603" s="45"/>
      <c r="C603" s="223" t="s">
        <v>524</v>
      </c>
      <c r="D603" s="224"/>
      <c r="E603" s="224"/>
      <c r="F603" s="224"/>
      <c r="G603" s="224"/>
      <c r="H603" s="224"/>
      <c r="I603" s="224"/>
      <c r="J603" s="224"/>
      <c r="K603" s="224"/>
      <c r="L603" s="224"/>
      <c r="M603" s="224"/>
      <c r="N603" s="224"/>
      <c r="O603" s="224"/>
      <c r="P603" s="43"/>
    </row>
    <row r="604" spans="1:16" ht="12" customHeight="1" x14ac:dyDescent="0.2">
      <c r="B604" s="45"/>
      <c r="C604" s="224"/>
      <c r="D604" s="224"/>
      <c r="E604" s="224"/>
      <c r="F604" s="224"/>
      <c r="G604" s="224"/>
      <c r="H604" s="224"/>
      <c r="I604" s="224"/>
      <c r="J604" s="224"/>
      <c r="K604" s="224"/>
      <c r="L604" s="224"/>
      <c r="M604" s="224"/>
      <c r="N604" s="224"/>
      <c r="O604" s="224"/>
      <c r="P604" s="43"/>
    </row>
    <row r="605" spans="1:16" ht="12" customHeight="1" x14ac:dyDescent="0.2">
      <c r="B605" s="45"/>
      <c r="C605" s="132"/>
      <c r="D605" s="132"/>
      <c r="E605" s="132"/>
      <c r="F605" s="132"/>
      <c r="G605" s="132"/>
      <c r="H605" s="132"/>
      <c r="I605" s="132"/>
      <c r="J605" s="132"/>
      <c r="K605" s="132"/>
      <c r="L605" s="132"/>
      <c r="M605" s="132"/>
      <c r="N605" s="132"/>
      <c r="O605" s="132"/>
      <c r="P605" s="43"/>
    </row>
    <row r="606" spans="1:16" ht="12" customHeight="1" x14ac:dyDescent="0.2">
      <c r="B606" s="80" t="s">
        <v>111</v>
      </c>
      <c r="C606" s="38" t="s">
        <v>13</v>
      </c>
    </row>
    <row r="607" spans="1:16" ht="7.5" customHeight="1" x14ac:dyDescent="0.2">
      <c r="B607" s="80"/>
      <c r="C607" s="38"/>
    </row>
    <row r="608" spans="1:16" ht="12" customHeight="1" x14ac:dyDescent="0.2">
      <c r="B608" s="123" t="s">
        <v>47</v>
      </c>
      <c r="C608" s="332" t="s">
        <v>42</v>
      </c>
      <c r="D608" s="332"/>
      <c r="E608" s="332"/>
      <c r="F608" s="332"/>
      <c r="G608" s="332"/>
      <c r="H608" s="332"/>
      <c r="I608" s="332"/>
      <c r="J608" s="332"/>
      <c r="K608" s="332"/>
      <c r="L608" s="332"/>
      <c r="M608" s="332"/>
      <c r="N608" s="332"/>
      <c r="O608" s="332"/>
      <c r="P608" s="332"/>
    </row>
    <row r="609" spans="2:16" ht="12" customHeight="1" x14ac:dyDescent="0.2">
      <c r="B609" s="62"/>
      <c r="C609" s="332"/>
      <c r="D609" s="332"/>
      <c r="E609" s="332"/>
      <c r="F609" s="332"/>
      <c r="G609" s="332"/>
      <c r="H609" s="332"/>
      <c r="I609" s="332"/>
      <c r="J609" s="332"/>
      <c r="K609" s="332"/>
      <c r="L609" s="332"/>
      <c r="M609" s="332"/>
      <c r="N609" s="332"/>
      <c r="O609" s="332"/>
      <c r="P609" s="332"/>
    </row>
    <row r="611" spans="2:16" ht="12" customHeight="1" x14ac:dyDescent="0.2">
      <c r="C611" s="56" t="s">
        <v>347</v>
      </c>
    </row>
    <row r="613" spans="2:16" ht="12" customHeight="1" x14ac:dyDescent="0.2">
      <c r="D613" s="188" t="s">
        <v>113</v>
      </c>
      <c r="E613" s="188"/>
      <c r="F613" s="188"/>
      <c r="G613" s="188"/>
      <c r="H613" s="188"/>
      <c r="I613" s="188"/>
      <c r="J613" s="188">
        <v>2025</v>
      </c>
      <c r="K613" s="188"/>
      <c r="L613" s="188"/>
      <c r="M613" s="188">
        <v>2024</v>
      </c>
      <c r="N613" s="188"/>
      <c r="O613" s="188"/>
    </row>
    <row r="614" spans="2:16" ht="12" customHeight="1" x14ac:dyDescent="0.2">
      <c r="D614" s="186" t="s">
        <v>502</v>
      </c>
      <c r="E614" s="186"/>
      <c r="F614" s="186"/>
      <c r="G614" s="186"/>
      <c r="H614" s="186"/>
      <c r="I614" s="186"/>
      <c r="J614" s="185">
        <v>0</v>
      </c>
      <c r="K614" s="185"/>
      <c r="L614" s="185"/>
      <c r="M614" s="185">
        <v>0</v>
      </c>
      <c r="N614" s="185"/>
      <c r="O614" s="185"/>
    </row>
    <row r="615" spans="2:16" ht="12" customHeight="1" x14ac:dyDescent="0.2">
      <c r="D615" s="186" t="s">
        <v>503</v>
      </c>
      <c r="E615" s="186"/>
      <c r="F615" s="186"/>
      <c r="G615" s="186"/>
      <c r="H615" s="186"/>
      <c r="I615" s="186"/>
      <c r="J615" s="185">
        <v>0</v>
      </c>
      <c r="K615" s="185"/>
      <c r="L615" s="185"/>
      <c r="M615" s="185">
        <v>0</v>
      </c>
      <c r="N615" s="185"/>
      <c r="O615" s="185"/>
    </row>
    <row r="616" spans="2:16" ht="12" customHeight="1" x14ac:dyDescent="0.2">
      <c r="D616" s="192" t="s">
        <v>346</v>
      </c>
      <c r="E616" s="192"/>
      <c r="F616" s="192"/>
      <c r="G616" s="192"/>
      <c r="H616" s="192"/>
      <c r="I616" s="192"/>
      <c r="J616" s="208">
        <f>SUM(J614:L615)</f>
        <v>0</v>
      </c>
      <c r="K616" s="209"/>
      <c r="L616" s="210"/>
      <c r="M616" s="208">
        <f>SUM(M614:O615)</f>
        <v>0</v>
      </c>
      <c r="N616" s="209"/>
      <c r="O616" s="210"/>
    </row>
    <row r="618" spans="2:16" ht="12" customHeight="1" x14ac:dyDescent="0.2">
      <c r="C618" s="56" t="s">
        <v>348</v>
      </c>
    </row>
    <row r="620" spans="2:16" ht="12" customHeight="1" x14ac:dyDescent="0.2">
      <c r="D620" s="188" t="s">
        <v>113</v>
      </c>
      <c r="E620" s="188"/>
      <c r="F620" s="188"/>
      <c r="G620" s="188"/>
      <c r="H620" s="188"/>
      <c r="I620" s="188"/>
      <c r="J620" s="188">
        <v>2025</v>
      </c>
      <c r="K620" s="188"/>
      <c r="L620" s="188"/>
      <c r="M620" s="188">
        <v>2024</v>
      </c>
      <c r="N620" s="188"/>
      <c r="O620" s="188"/>
    </row>
    <row r="621" spans="2:16" ht="12" customHeight="1" x14ac:dyDescent="0.2">
      <c r="D621" s="186" t="s">
        <v>504</v>
      </c>
      <c r="E621" s="186"/>
      <c r="F621" s="186"/>
      <c r="G621" s="186"/>
      <c r="H621" s="186"/>
      <c r="I621" s="186"/>
      <c r="J621" s="185">
        <v>0</v>
      </c>
      <c r="K621" s="185"/>
      <c r="L621" s="185"/>
      <c r="M621" s="185">
        <v>0</v>
      </c>
      <c r="N621" s="185"/>
      <c r="O621" s="185"/>
    </row>
    <row r="622" spans="2:16" ht="12" customHeight="1" x14ac:dyDescent="0.2">
      <c r="D622" s="186" t="s">
        <v>505</v>
      </c>
      <c r="E622" s="186"/>
      <c r="F622" s="186"/>
      <c r="G622" s="186"/>
      <c r="H622" s="186"/>
      <c r="I622" s="186"/>
      <c r="J622" s="185">
        <v>0</v>
      </c>
      <c r="K622" s="185"/>
      <c r="L622" s="185"/>
      <c r="M622" s="185">
        <v>0</v>
      </c>
      <c r="N622" s="185"/>
      <c r="O622" s="185"/>
    </row>
    <row r="623" spans="2:16" ht="12" customHeight="1" x14ac:dyDescent="0.2">
      <c r="D623" s="192" t="s">
        <v>346</v>
      </c>
      <c r="E623" s="192"/>
      <c r="F623" s="192"/>
      <c r="G623" s="192"/>
      <c r="H623" s="192"/>
      <c r="I623" s="192"/>
      <c r="J623" s="208">
        <f>SUM(J621:L622)</f>
        <v>0</v>
      </c>
      <c r="K623" s="209"/>
      <c r="L623" s="210"/>
      <c r="M623" s="208">
        <f>SUM(M621:O622)</f>
        <v>0</v>
      </c>
      <c r="N623" s="209"/>
      <c r="O623" s="210"/>
    </row>
    <row r="625" spans="2:16" ht="12" customHeight="1" x14ac:dyDescent="0.2">
      <c r="C625" s="39" t="s">
        <v>525</v>
      </c>
    </row>
    <row r="627" spans="2:16" ht="12" customHeight="1" x14ac:dyDescent="0.2">
      <c r="B627" s="51" t="s">
        <v>130</v>
      </c>
    </row>
    <row r="628" spans="2:16" ht="12" customHeight="1" x14ac:dyDescent="0.2">
      <c r="B628" s="51"/>
    </row>
    <row r="629" spans="2:16" ht="12" customHeight="1" x14ac:dyDescent="0.2">
      <c r="B629" s="80" t="s">
        <v>111</v>
      </c>
      <c r="C629" s="38" t="s">
        <v>274</v>
      </c>
    </row>
    <row r="630" spans="2:16" ht="7.5" customHeight="1" x14ac:dyDescent="0.2">
      <c r="B630" s="51"/>
    </row>
    <row r="631" spans="2:16" ht="12" customHeight="1" x14ac:dyDescent="0.2">
      <c r="B631" s="119" t="s">
        <v>45</v>
      </c>
      <c r="C631" s="225" t="s">
        <v>43</v>
      </c>
      <c r="D631" s="225"/>
      <c r="E631" s="225"/>
      <c r="F631" s="225"/>
      <c r="G631" s="225"/>
      <c r="H631" s="225"/>
      <c r="I631" s="225"/>
      <c r="J631" s="225"/>
      <c r="K631" s="225"/>
      <c r="L631" s="225"/>
      <c r="M631" s="225"/>
      <c r="N631" s="225"/>
      <c r="O631" s="225"/>
      <c r="P631" s="225"/>
    </row>
    <row r="632" spans="2:16" ht="12" customHeight="1" x14ac:dyDescent="0.2">
      <c r="B632" s="119"/>
      <c r="C632" s="225"/>
      <c r="D632" s="225"/>
      <c r="E632" s="225"/>
      <c r="F632" s="225"/>
      <c r="G632" s="225"/>
      <c r="H632" s="225"/>
      <c r="I632" s="225"/>
      <c r="J632" s="225"/>
      <c r="K632" s="225"/>
      <c r="L632" s="225"/>
      <c r="M632" s="225"/>
      <c r="N632" s="225"/>
      <c r="O632" s="225"/>
      <c r="P632" s="225"/>
    </row>
    <row r="633" spans="2:16" ht="12" customHeight="1" x14ac:dyDescent="0.2">
      <c r="B633" s="124"/>
      <c r="C633" s="118"/>
      <c r="D633" s="118"/>
      <c r="E633" s="118"/>
      <c r="F633" s="118"/>
      <c r="G633" s="118"/>
      <c r="H633" s="118"/>
      <c r="I633" s="118"/>
      <c r="J633" s="118"/>
      <c r="K633" s="118"/>
      <c r="L633" s="118"/>
      <c r="M633" s="118"/>
      <c r="N633" s="118"/>
      <c r="O633" s="118"/>
      <c r="P633" s="118"/>
    </row>
    <row r="634" spans="2:16" ht="12" customHeight="1" x14ac:dyDescent="0.2">
      <c r="B634" s="124"/>
      <c r="C634" s="75" t="s">
        <v>339</v>
      </c>
      <c r="D634" s="118"/>
      <c r="E634" s="118"/>
      <c r="F634" s="118"/>
      <c r="G634" s="118"/>
      <c r="H634" s="118"/>
      <c r="I634" s="118"/>
      <c r="J634" s="118"/>
      <c r="K634" s="118"/>
      <c r="L634" s="118"/>
      <c r="M634" s="118"/>
      <c r="N634" s="118"/>
      <c r="O634" s="118"/>
      <c r="P634" s="118"/>
    </row>
    <row r="635" spans="2:16" ht="7.5" customHeight="1" x14ac:dyDescent="0.2">
      <c r="B635" s="124"/>
      <c r="C635" s="118"/>
      <c r="D635" s="118"/>
      <c r="E635" s="118"/>
      <c r="F635" s="118"/>
      <c r="G635" s="118"/>
      <c r="H635" s="118"/>
      <c r="I635" s="118"/>
      <c r="J635" s="118"/>
      <c r="K635" s="118"/>
      <c r="L635" s="118"/>
      <c r="M635" s="118"/>
      <c r="N635" s="118"/>
      <c r="O635" s="118"/>
      <c r="P635" s="118"/>
    </row>
    <row r="636" spans="2:16" ht="12" customHeight="1" x14ac:dyDescent="0.2">
      <c r="B636" s="124"/>
      <c r="C636" s="231" t="s">
        <v>362</v>
      </c>
      <c r="D636" s="231"/>
      <c r="E636" s="231"/>
      <c r="F636" s="231"/>
      <c r="G636" s="231"/>
      <c r="H636" s="231"/>
      <c r="I636" s="231"/>
      <c r="J636" s="231"/>
      <c r="K636" s="231"/>
      <c r="L636" s="231"/>
      <c r="M636" s="231"/>
      <c r="N636" s="231"/>
      <c r="O636" s="231"/>
      <c r="P636" s="231"/>
    </row>
    <row r="637" spans="2:16" ht="12" customHeight="1" x14ac:dyDescent="0.2">
      <c r="B637" s="124"/>
      <c r="C637" s="231"/>
      <c r="D637" s="231"/>
      <c r="E637" s="231"/>
      <c r="F637" s="231"/>
      <c r="G637" s="231"/>
      <c r="H637" s="231"/>
      <c r="I637" s="231"/>
      <c r="J637" s="231"/>
      <c r="K637" s="231"/>
      <c r="L637" s="231"/>
      <c r="M637" s="231"/>
      <c r="N637" s="231"/>
      <c r="O637" s="231"/>
      <c r="P637" s="231"/>
    </row>
    <row r="638" spans="2:16" ht="12" customHeight="1" x14ac:dyDescent="0.2">
      <c r="B638" s="124"/>
      <c r="C638" s="118"/>
      <c r="D638" s="118"/>
      <c r="E638" s="118"/>
      <c r="F638" s="118"/>
      <c r="G638" s="118"/>
      <c r="H638" s="118"/>
      <c r="I638" s="118"/>
      <c r="J638" s="118"/>
      <c r="K638" s="118"/>
      <c r="L638" s="118"/>
      <c r="M638" s="118"/>
      <c r="N638" s="118"/>
      <c r="O638" s="118"/>
      <c r="P638" s="118"/>
    </row>
    <row r="639" spans="2:16" ht="12" customHeight="1" x14ac:dyDescent="0.2">
      <c r="B639" s="124"/>
      <c r="C639" s="75" t="s">
        <v>340</v>
      </c>
      <c r="D639" s="118"/>
      <c r="E639" s="118"/>
      <c r="F639" s="118"/>
      <c r="G639" s="118"/>
      <c r="H639" s="118"/>
      <c r="I639" s="118"/>
      <c r="J639" s="118"/>
      <c r="K639" s="118"/>
      <c r="L639" s="118"/>
      <c r="M639" s="118"/>
      <c r="N639" s="118"/>
      <c r="O639" s="118"/>
      <c r="P639" s="118"/>
    </row>
    <row r="640" spans="2:16" ht="7.5" customHeight="1" x14ac:dyDescent="0.2">
      <c r="B640" s="124"/>
      <c r="C640" s="118"/>
      <c r="D640" s="118"/>
      <c r="E640" s="118"/>
      <c r="F640" s="118"/>
      <c r="G640" s="118"/>
      <c r="H640" s="118"/>
      <c r="I640" s="118"/>
      <c r="J640" s="118"/>
      <c r="K640" s="118"/>
      <c r="L640" s="118"/>
      <c r="M640" s="118"/>
      <c r="N640" s="118"/>
      <c r="O640" s="118"/>
      <c r="P640" s="118"/>
    </row>
    <row r="641" spans="2:16" ht="12" customHeight="1" x14ac:dyDescent="0.2">
      <c r="B641" s="124"/>
      <c r="C641" s="231" t="s">
        <v>363</v>
      </c>
      <c r="D641" s="231"/>
      <c r="E641" s="231"/>
      <c r="F641" s="231"/>
      <c r="G641" s="231"/>
      <c r="H641" s="231"/>
      <c r="I641" s="231"/>
      <c r="J641" s="231"/>
      <c r="K641" s="231"/>
      <c r="L641" s="231"/>
      <c r="M641" s="231"/>
      <c r="N641" s="231"/>
      <c r="O641" s="231"/>
      <c r="P641" s="231"/>
    </row>
    <row r="642" spans="2:16" ht="12" customHeight="1" x14ac:dyDescent="0.2">
      <c r="B642" s="124"/>
      <c r="C642" s="118"/>
      <c r="D642" s="118"/>
      <c r="E642" s="118"/>
      <c r="F642" s="118"/>
      <c r="G642" s="118"/>
      <c r="H642" s="118"/>
      <c r="I642" s="118"/>
      <c r="J642" s="118"/>
      <c r="K642" s="118"/>
      <c r="L642" s="118"/>
      <c r="M642" s="118"/>
      <c r="N642" s="118"/>
      <c r="O642" s="118"/>
      <c r="P642" s="118"/>
    </row>
    <row r="643" spans="2:16" ht="12" customHeight="1" x14ac:dyDescent="0.2">
      <c r="B643" s="124"/>
      <c r="C643" s="118"/>
      <c r="D643" s="118"/>
      <c r="E643" s="333" t="s">
        <v>113</v>
      </c>
      <c r="F643" s="334"/>
      <c r="G643" s="334"/>
      <c r="H643" s="334"/>
      <c r="I643" s="334"/>
      <c r="J643" s="334"/>
      <c r="K643" s="335"/>
      <c r="L643" s="220" t="s">
        <v>118</v>
      </c>
      <c r="M643" s="220"/>
      <c r="N643" s="220"/>
      <c r="O643" s="118"/>
      <c r="P643" s="118"/>
    </row>
    <row r="644" spans="2:16" ht="12" customHeight="1" x14ac:dyDescent="0.2">
      <c r="B644" s="124"/>
      <c r="C644" s="118"/>
      <c r="D644" s="118"/>
      <c r="E644" s="182" t="s">
        <v>609</v>
      </c>
      <c r="F644" s="183"/>
      <c r="G644" s="183"/>
      <c r="H644" s="183"/>
      <c r="I644" s="183"/>
      <c r="J644" s="183"/>
      <c r="K644" s="184"/>
      <c r="L644" s="185">
        <v>838757.67</v>
      </c>
      <c r="M644" s="185"/>
      <c r="N644" s="185"/>
      <c r="O644" s="118"/>
      <c r="P644" s="118"/>
    </row>
    <row r="645" spans="2:16" ht="12" customHeight="1" x14ac:dyDescent="0.2">
      <c r="B645" s="124"/>
      <c r="C645" s="118"/>
      <c r="D645" s="118"/>
      <c r="E645" s="182" t="s">
        <v>612</v>
      </c>
      <c r="F645" s="183"/>
      <c r="G645" s="183"/>
      <c r="H645" s="183"/>
      <c r="I645" s="183"/>
      <c r="J645" s="183"/>
      <c r="K645" s="184"/>
      <c r="L645" s="185">
        <v>50445</v>
      </c>
      <c r="M645" s="185"/>
      <c r="N645" s="185"/>
      <c r="O645" s="118"/>
      <c r="P645" s="118"/>
    </row>
    <row r="646" spans="2:16" ht="12" customHeight="1" x14ac:dyDescent="0.2">
      <c r="B646" s="124"/>
      <c r="C646" s="118"/>
      <c r="D646" s="118"/>
      <c r="E646" s="182" t="s">
        <v>621</v>
      </c>
      <c r="F646" s="183"/>
      <c r="G646" s="183"/>
      <c r="H646" s="183"/>
      <c r="I646" s="183"/>
      <c r="J646" s="183"/>
      <c r="K646" s="184"/>
      <c r="L646" s="185">
        <v>43569.599999999999</v>
      </c>
      <c r="M646" s="185"/>
      <c r="N646" s="185"/>
      <c r="O646" s="118"/>
      <c r="P646" s="118"/>
    </row>
    <row r="647" spans="2:16" ht="12" customHeight="1" x14ac:dyDescent="0.2">
      <c r="B647" s="124"/>
      <c r="C647" s="118"/>
      <c r="D647" s="118"/>
      <c r="E647" s="182" t="s">
        <v>622</v>
      </c>
      <c r="F647" s="183"/>
      <c r="G647" s="183"/>
      <c r="H647" s="183"/>
      <c r="I647" s="183"/>
      <c r="J647" s="183"/>
      <c r="K647" s="184"/>
      <c r="L647" s="185">
        <v>893.2</v>
      </c>
      <c r="M647" s="185"/>
      <c r="N647" s="185"/>
      <c r="O647" s="118"/>
      <c r="P647" s="118"/>
    </row>
    <row r="648" spans="2:16" ht="12" customHeight="1" x14ac:dyDescent="0.2">
      <c r="B648" s="124"/>
      <c r="C648" s="118"/>
      <c r="D648" s="118"/>
      <c r="E648" s="182" t="s">
        <v>623</v>
      </c>
      <c r="F648" s="183"/>
      <c r="G648" s="183"/>
      <c r="H648" s="183"/>
      <c r="I648" s="183"/>
      <c r="J648" s="183"/>
      <c r="K648" s="184"/>
      <c r="L648" s="185">
        <v>35960</v>
      </c>
      <c r="M648" s="185"/>
      <c r="N648" s="185"/>
      <c r="O648" s="118"/>
      <c r="P648" s="118"/>
    </row>
    <row r="649" spans="2:16" ht="12" customHeight="1" x14ac:dyDescent="0.2">
      <c r="B649" s="124"/>
      <c r="C649" s="118"/>
      <c r="D649" s="118"/>
      <c r="E649" s="182" t="s">
        <v>606</v>
      </c>
      <c r="F649" s="183"/>
      <c r="G649" s="183"/>
      <c r="H649" s="183"/>
      <c r="I649" s="183"/>
      <c r="J649" s="183"/>
      <c r="K649" s="184"/>
      <c r="L649" s="185">
        <v>20855.71</v>
      </c>
      <c r="M649" s="185"/>
      <c r="N649" s="185"/>
      <c r="O649" s="118"/>
      <c r="P649" s="118"/>
    </row>
    <row r="650" spans="2:16" ht="12" customHeight="1" x14ac:dyDescent="0.2">
      <c r="B650" s="124"/>
      <c r="C650" s="118"/>
      <c r="D650" s="118"/>
      <c r="E650" s="182" t="s">
        <v>607</v>
      </c>
      <c r="F650" s="183"/>
      <c r="G650" s="183"/>
      <c r="H650" s="183"/>
      <c r="I650" s="183"/>
      <c r="J650" s="183"/>
      <c r="K650" s="184"/>
      <c r="L650" s="185">
        <v>74404.97</v>
      </c>
      <c r="M650" s="185"/>
      <c r="N650" s="185"/>
      <c r="O650" s="118"/>
      <c r="P650" s="118"/>
    </row>
    <row r="651" spans="2:16" ht="12" customHeight="1" x14ac:dyDescent="0.2">
      <c r="B651" s="124"/>
      <c r="C651" s="118"/>
      <c r="D651" s="118"/>
      <c r="E651" s="182" t="s">
        <v>624</v>
      </c>
      <c r="F651" s="183"/>
      <c r="G651" s="183"/>
      <c r="H651" s="183"/>
      <c r="I651" s="183"/>
      <c r="J651" s="183"/>
      <c r="K651" s="184"/>
      <c r="L651" s="185">
        <v>32300</v>
      </c>
      <c r="M651" s="185"/>
      <c r="N651" s="185"/>
      <c r="O651" s="118"/>
      <c r="P651" s="118"/>
    </row>
    <row r="652" spans="2:16" ht="12" customHeight="1" x14ac:dyDescent="0.2">
      <c r="B652" s="124"/>
      <c r="C652" s="118"/>
      <c r="D652" s="118"/>
      <c r="E652" s="182" t="s">
        <v>613</v>
      </c>
      <c r="F652" s="183"/>
      <c r="G652" s="183"/>
      <c r="H652" s="183"/>
      <c r="I652" s="183"/>
      <c r="J652" s="183"/>
      <c r="K652" s="184"/>
      <c r="L652" s="185">
        <v>24186</v>
      </c>
      <c r="M652" s="185"/>
      <c r="N652" s="185"/>
      <c r="O652" s="118"/>
      <c r="P652" s="118"/>
    </row>
    <row r="653" spans="2:16" ht="12" customHeight="1" x14ac:dyDescent="0.2">
      <c r="B653" s="124"/>
      <c r="C653" s="118"/>
      <c r="D653" s="118"/>
      <c r="E653" s="182" t="s">
        <v>608</v>
      </c>
      <c r="F653" s="183"/>
      <c r="G653" s="183"/>
      <c r="H653" s="183"/>
      <c r="I653" s="183"/>
      <c r="J653" s="183"/>
      <c r="K653" s="184"/>
      <c r="L653" s="185">
        <v>26580</v>
      </c>
      <c r="M653" s="185"/>
      <c r="N653" s="185"/>
      <c r="O653" s="118"/>
      <c r="P653" s="118"/>
    </row>
    <row r="654" spans="2:16" ht="12" customHeight="1" x14ac:dyDescent="0.2">
      <c r="B654" s="124"/>
      <c r="C654" s="118"/>
      <c r="D654" s="118"/>
      <c r="E654" s="182" t="s">
        <v>614</v>
      </c>
      <c r="F654" s="183"/>
      <c r="G654" s="183"/>
      <c r="H654" s="183"/>
      <c r="I654" s="183"/>
      <c r="J654" s="183"/>
      <c r="K654" s="184"/>
      <c r="L654" s="185">
        <v>268955.28000000003</v>
      </c>
      <c r="M654" s="185"/>
      <c r="N654" s="185"/>
      <c r="O654" s="118"/>
      <c r="P654" s="118"/>
    </row>
    <row r="655" spans="2:16" ht="12" customHeight="1" x14ac:dyDescent="0.2">
      <c r="B655" s="124"/>
      <c r="C655" s="118"/>
      <c r="D655" s="118"/>
      <c r="E655" s="182" t="s">
        <v>610</v>
      </c>
      <c r="F655" s="183"/>
      <c r="G655" s="183"/>
      <c r="H655" s="183"/>
      <c r="I655" s="183"/>
      <c r="J655" s="183"/>
      <c r="K655" s="184"/>
      <c r="L655" s="185">
        <v>41180</v>
      </c>
      <c r="M655" s="185"/>
      <c r="N655" s="185"/>
      <c r="O655" s="118"/>
      <c r="P655" s="118"/>
    </row>
    <row r="656" spans="2:16" ht="12" customHeight="1" x14ac:dyDescent="0.2">
      <c r="B656" s="124"/>
      <c r="C656" s="118"/>
      <c r="D656" s="118"/>
      <c r="E656" s="182" t="s">
        <v>615</v>
      </c>
      <c r="F656" s="183"/>
      <c r="G656" s="183"/>
      <c r="H656" s="183"/>
      <c r="I656" s="183"/>
      <c r="J656" s="183"/>
      <c r="K656" s="184"/>
      <c r="L656" s="185">
        <v>43586.95</v>
      </c>
      <c r="M656" s="185"/>
      <c r="N656" s="185"/>
      <c r="O656" s="118"/>
      <c r="P656" s="118"/>
    </row>
    <row r="657" spans="2:16" ht="12" customHeight="1" x14ac:dyDescent="0.2">
      <c r="B657" s="124"/>
      <c r="C657" s="118"/>
      <c r="D657" s="118"/>
      <c r="E657" s="182" t="s">
        <v>625</v>
      </c>
      <c r="F657" s="183"/>
      <c r="G657" s="183"/>
      <c r="H657" s="183"/>
      <c r="I657" s="183"/>
      <c r="J657" s="183"/>
      <c r="K657" s="184"/>
      <c r="L657" s="185">
        <v>176378</v>
      </c>
      <c r="M657" s="185"/>
      <c r="N657" s="185"/>
      <c r="O657" s="118"/>
      <c r="P657" s="118"/>
    </row>
    <row r="658" spans="2:16" ht="12" customHeight="1" x14ac:dyDescent="0.2">
      <c r="B658" s="124"/>
      <c r="C658" s="118"/>
      <c r="D658" s="118"/>
      <c r="E658" s="182" t="s">
        <v>628</v>
      </c>
      <c r="F658" s="183"/>
      <c r="G658" s="183"/>
      <c r="H658" s="183"/>
      <c r="I658" s="183"/>
      <c r="J658" s="183"/>
      <c r="K658" s="184"/>
      <c r="L658" s="185">
        <v>2018.4</v>
      </c>
      <c r="M658" s="185"/>
      <c r="N658" s="185"/>
      <c r="O658" s="118"/>
      <c r="P658" s="118"/>
    </row>
    <row r="659" spans="2:16" ht="12" customHeight="1" x14ac:dyDescent="0.2">
      <c r="B659" s="124"/>
      <c r="C659" s="118"/>
      <c r="D659" s="118"/>
      <c r="E659" s="182" t="s">
        <v>616</v>
      </c>
      <c r="F659" s="183"/>
      <c r="G659" s="183"/>
      <c r="H659" s="183"/>
      <c r="I659" s="183"/>
      <c r="J659" s="183"/>
      <c r="K659" s="184"/>
      <c r="L659" s="185">
        <v>26229.919999999998</v>
      </c>
      <c r="M659" s="185"/>
      <c r="N659" s="185"/>
      <c r="O659" s="118"/>
      <c r="P659" s="118"/>
    </row>
    <row r="660" spans="2:16" ht="12" customHeight="1" x14ac:dyDescent="0.2">
      <c r="B660" s="124"/>
      <c r="C660" s="118"/>
      <c r="D660" s="118"/>
      <c r="E660" s="182" t="s">
        <v>611</v>
      </c>
      <c r="F660" s="183"/>
      <c r="G660" s="183"/>
      <c r="H660" s="183"/>
      <c r="I660" s="183"/>
      <c r="J660" s="183"/>
      <c r="K660" s="184"/>
      <c r="L660" s="185">
        <v>111589.88</v>
      </c>
      <c r="M660" s="185"/>
      <c r="N660" s="185"/>
      <c r="O660" s="118"/>
      <c r="P660" s="118"/>
    </row>
    <row r="661" spans="2:16" ht="12" customHeight="1" x14ac:dyDescent="0.2">
      <c r="B661" s="124"/>
      <c r="C661" s="118"/>
      <c r="D661" s="118"/>
      <c r="E661" s="182" t="s">
        <v>617</v>
      </c>
      <c r="F661" s="183"/>
      <c r="G661" s="183"/>
      <c r="H661" s="183"/>
      <c r="I661" s="183"/>
      <c r="J661" s="183"/>
      <c r="K661" s="184"/>
      <c r="L661" s="185">
        <v>209055.2</v>
      </c>
      <c r="M661" s="185"/>
      <c r="N661" s="185"/>
      <c r="O661" s="118"/>
      <c r="P661" s="118"/>
    </row>
    <row r="662" spans="2:16" ht="12" customHeight="1" x14ac:dyDescent="0.2">
      <c r="B662" s="124"/>
      <c r="C662" s="118"/>
      <c r="D662" s="118"/>
      <c r="E662" s="182" t="s">
        <v>626</v>
      </c>
      <c r="F662" s="183"/>
      <c r="G662" s="183"/>
      <c r="H662" s="183"/>
      <c r="I662" s="183"/>
      <c r="J662" s="183"/>
      <c r="K662" s="184"/>
      <c r="L662" s="185">
        <v>45879.48</v>
      </c>
      <c r="M662" s="185"/>
      <c r="N662" s="185"/>
      <c r="O662" s="118"/>
      <c r="P662" s="118"/>
    </row>
    <row r="663" spans="2:16" ht="12" customHeight="1" x14ac:dyDescent="0.2">
      <c r="B663" s="124"/>
      <c r="C663" s="118"/>
      <c r="D663" s="118"/>
      <c r="E663" s="182" t="s">
        <v>627</v>
      </c>
      <c r="F663" s="183"/>
      <c r="G663" s="183"/>
      <c r="H663" s="183"/>
      <c r="I663" s="183"/>
      <c r="J663" s="183"/>
      <c r="K663" s="184"/>
      <c r="L663" s="185">
        <v>16686.16</v>
      </c>
      <c r="M663" s="185"/>
      <c r="N663" s="185"/>
      <c r="O663" s="118"/>
      <c r="P663" s="118"/>
    </row>
    <row r="664" spans="2:16" ht="12" customHeight="1" x14ac:dyDescent="0.2">
      <c r="B664" s="124"/>
      <c r="C664" s="118"/>
      <c r="D664" s="118"/>
      <c r="E664" s="182" t="s">
        <v>629</v>
      </c>
      <c r="F664" s="183"/>
      <c r="G664" s="183"/>
      <c r="H664" s="183"/>
      <c r="I664" s="183"/>
      <c r="J664" s="183"/>
      <c r="K664" s="184"/>
      <c r="L664" s="185">
        <v>6380</v>
      </c>
      <c r="M664" s="185"/>
      <c r="N664" s="185"/>
      <c r="O664" s="118"/>
      <c r="P664" s="118"/>
    </row>
    <row r="665" spans="2:16" ht="12" customHeight="1" x14ac:dyDescent="0.2">
      <c r="B665" s="124"/>
      <c r="C665" s="118"/>
      <c r="D665" s="118"/>
      <c r="E665" s="182" t="s">
        <v>630</v>
      </c>
      <c r="F665" s="183"/>
      <c r="G665" s="183"/>
      <c r="H665" s="183"/>
      <c r="I665" s="183"/>
      <c r="J665" s="183"/>
      <c r="K665" s="184"/>
      <c r="L665" s="185">
        <v>56574.59</v>
      </c>
      <c r="M665" s="185"/>
      <c r="N665" s="185"/>
      <c r="O665" s="118"/>
      <c r="P665" s="118"/>
    </row>
    <row r="666" spans="2:16" ht="12" customHeight="1" x14ac:dyDescent="0.2">
      <c r="B666" s="124"/>
      <c r="C666" s="118"/>
      <c r="D666" s="118"/>
      <c r="E666" s="182" t="s">
        <v>631</v>
      </c>
      <c r="F666" s="183"/>
      <c r="G666" s="183"/>
      <c r="H666" s="183"/>
      <c r="I666" s="183"/>
      <c r="J666" s="183"/>
      <c r="K666" s="184"/>
      <c r="L666" s="185">
        <v>453431.86</v>
      </c>
      <c r="M666" s="185"/>
      <c r="N666" s="185"/>
      <c r="O666" s="118"/>
      <c r="P666" s="118"/>
    </row>
    <row r="667" spans="2:16" ht="12" customHeight="1" x14ac:dyDescent="0.2">
      <c r="B667" s="124"/>
      <c r="C667" s="118"/>
      <c r="D667" s="118"/>
      <c r="E667" s="182" t="s">
        <v>632</v>
      </c>
      <c r="F667" s="183"/>
      <c r="G667" s="183"/>
      <c r="H667" s="183"/>
      <c r="I667" s="183"/>
      <c r="J667" s="183"/>
      <c r="K667" s="184"/>
      <c r="L667" s="185">
        <v>15312</v>
      </c>
      <c r="M667" s="185"/>
      <c r="N667" s="185"/>
      <c r="O667" s="118"/>
      <c r="P667" s="118"/>
    </row>
    <row r="668" spans="2:16" ht="12" customHeight="1" x14ac:dyDescent="0.2">
      <c r="B668" s="124"/>
      <c r="C668" s="118"/>
      <c r="D668" s="118"/>
      <c r="E668" s="182" t="s">
        <v>633</v>
      </c>
      <c r="F668" s="183"/>
      <c r="G668" s="183"/>
      <c r="H668" s="183"/>
      <c r="I668" s="183"/>
      <c r="J668" s="183"/>
      <c r="K668" s="184"/>
      <c r="L668" s="185">
        <v>237934.22</v>
      </c>
      <c r="M668" s="185"/>
      <c r="N668" s="185"/>
      <c r="O668" s="118"/>
      <c r="P668" s="118"/>
    </row>
    <row r="669" spans="2:16" ht="12" customHeight="1" x14ac:dyDescent="0.2">
      <c r="B669" s="124"/>
      <c r="C669" s="118"/>
      <c r="D669" s="118"/>
      <c r="E669" s="182"/>
      <c r="F669" s="183"/>
      <c r="G669" s="183"/>
      <c r="H669" s="183"/>
      <c r="I669" s="183"/>
      <c r="J669" s="183"/>
      <c r="K669" s="184"/>
      <c r="L669" s="185"/>
      <c r="M669" s="185"/>
      <c r="N669" s="185"/>
      <c r="O669" s="118"/>
      <c r="P669" s="118"/>
    </row>
    <row r="670" spans="2:16" ht="12" customHeight="1" x14ac:dyDescent="0.2">
      <c r="B670" s="124"/>
      <c r="C670" s="118"/>
      <c r="D670" s="118"/>
      <c r="E670" s="182"/>
      <c r="F670" s="183"/>
      <c r="G670" s="183"/>
      <c r="H670" s="183"/>
      <c r="I670" s="183"/>
      <c r="J670" s="183"/>
      <c r="K670" s="184"/>
      <c r="L670" s="185"/>
      <c r="M670" s="185"/>
      <c r="N670" s="185"/>
      <c r="O670" s="118"/>
      <c r="P670" s="118"/>
    </row>
    <row r="671" spans="2:16" ht="12" customHeight="1" x14ac:dyDescent="0.2">
      <c r="B671" s="124"/>
      <c r="C671" s="118"/>
      <c r="D671" s="118"/>
      <c r="E671" s="347" t="s">
        <v>115</v>
      </c>
      <c r="F671" s="348"/>
      <c r="G671" s="348"/>
      <c r="H671" s="348"/>
      <c r="I671" s="348"/>
      <c r="J671" s="348"/>
      <c r="K671" s="349"/>
      <c r="L671" s="228">
        <f>SUM(L644:N670)</f>
        <v>2859144.0899999994</v>
      </c>
      <c r="M671" s="229"/>
      <c r="N671" s="230"/>
      <c r="O671" s="118"/>
      <c r="P671" s="118"/>
    </row>
    <row r="672" spans="2:16" ht="12" customHeight="1" x14ac:dyDescent="0.2">
      <c r="B672" s="124"/>
      <c r="C672" s="118"/>
      <c r="D672" s="118"/>
      <c r="E672" s="118"/>
      <c r="F672" s="118"/>
      <c r="G672" s="118"/>
      <c r="H672" s="118"/>
      <c r="I672" s="118"/>
      <c r="J672" s="118"/>
      <c r="K672" s="118"/>
      <c r="L672" s="118"/>
      <c r="M672" s="118"/>
      <c r="N672" s="118"/>
      <c r="O672" s="118"/>
      <c r="P672" s="118"/>
    </row>
    <row r="673" spans="2:16" ht="12" customHeight="1" x14ac:dyDescent="0.2">
      <c r="B673" s="124"/>
      <c r="C673" s="118"/>
      <c r="D673" s="118"/>
      <c r="E673" s="118"/>
      <c r="F673" s="118"/>
      <c r="G673" s="118"/>
      <c r="H673" s="118"/>
      <c r="I673" s="118"/>
      <c r="J673" s="118"/>
      <c r="K673" s="118"/>
      <c r="L673" s="118"/>
      <c r="M673" s="118"/>
      <c r="N673" s="118"/>
      <c r="O673" s="118"/>
      <c r="P673" s="118"/>
    </row>
    <row r="674" spans="2:16" ht="12" customHeight="1" x14ac:dyDescent="0.2">
      <c r="B674" s="80" t="s">
        <v>111</v>
      </c>
      <c r="C674" s="38" t="s">
        <v>275</v>
      </c>
      <c r="D674" s="118"/>
      <c r="E674" s="118"/>
      <c r="F674" s="118"/>
      <c r="G674" s="118"/>
      <c r="H674" s="118"/>
      <c r="I674" s="118"/>
      <c r="J674" s="118"/>
      <c r="K674" s="118"/>
      <c r="L674" s="118"/>
      <c r="M674" s="118"/>
      <c r="N674" s="118"/>
      <c r="O674" s="118"/>
      <c r="P674" s="118"/>
    </row>
    <row r="675" spans="2:16" ht="7.5" customHeight="1" x14ac:dyDescent="0.2">
      <c r="B675" s="124"/>
      <c r="C675" s="118"/>
      <c r="D675" s="118"/>
      <c r="E675" s="118"/>
      <c r="F675" s="118"/>
      <c r="G675" s="118"/>
      <c r="H675" s="118"/>
      <c r="I675" s="118"/>
      <c r="J675" s="118"/>
      <c r="K675" s="118"/>
      <c r="L675" s="118"/>
      <c r="M675" s="118"/>
      <c r="N675" s="118"/>
      <c r="O675" s="118"/>
      <c r="P675" s="118"/>
    </row>
    <row r="676" spans="2:16" ht="12" customHeight="1" x14ac:dyDescent="0.2">
      <c r="B676" s="119" t="s">
        <v>44</v>
      </c>
      <c r="C676" s="225" t="s">
        <v>276</v>
      </c>
      <c r="D676" s="225"/>
      <c r="E676" s="225"/>
      <c r="F676" s="225"/>
      <c r="G676" s="225"/>
      <c r="H676" s="225"/>
      <c r="I676" s="225"/>
      <c r="J676" s="225"/>
      <c r="K676" s="225"/>
      <c r="L676" s="225"/>
      <c r="M676" s="225"/>
      <c r="N676" s="225"/>
      <c r="O676" s="225"/>
      <c r="P676" s="225"/>
    </row>
    <row r="677" spans="2:16" ht="12" customHeight="1" x14ac:dyDescent="0.2">
      <c r="B677" s="83"/>
      <c r="C677" s="225"/>
      <c r="D677" s="225"/>
      <c r="E677" s="225"/>
      <c r="F677" s="225"/>
      <c r="G677" s="225"/>
      <c r="H677" s="225"/>
      <c r="I677" s="225"/>
      <c r="J677" s="225"/>
      <c r="K677" s="225"/>
      <c r="L677" s="225"/>
      <c r="M677" s="225"/>
      <c r="N677" s="225"/>
      <c r="O677" s="225"/>
      <c r="P677" s="225"/>
    </row>
    <row r="678" spans="2:16" ht="12" customHeight="1" x14ac:dyDescent="0.2">
      <c r="B678" s="36"/>
      <c r="C678" s="118"/>
      <c r="D678" s="118"/>
      <c r="E678" s="118"/>
      <c r="F678" s="118"/>
      <c r="G678" s="118"/>
      <c r="H678" s="118"/>
      <c r="I678" s="118"/>
      <c r="J678" s="118"/>
      <c r="K678" s="118"/>
      <c r="L678" s="118"/>
      <c r="M678" s="118"/>
      <c r="N678" s="118"/>
      <c r="O678" s="118"/>
      <c r="P678" s="118"/>
    </row>
    <row r="679" spans="2:16" ht="12" customHeight="1" x14ac:dyDescent="0.2">
      <c r="B679" s="36"/>
      <c r="C679" s="45" t="s">
        <v>526</v>
      </c>
      <c r="D679" s="118"/>
      <c r="E679" s="118"/>
      <c r="F679" s="118"/>
      <c r="G679" s="118"/>
      <c r="H679" s="118"/>
      <c r="I679" s="118"/>
      <c r="J679" s="118"/>
      <c r="K679" s="118"/>
      <c r="L679" s="118"/>
      <c r="M679" s="118"/>
      <c r="N679" s="118"/>
      <c r="O679" s="118"/>
      <c r="P679" s="118"/>
    </row>
    <row r="680" spans="2:16" ht="12" customHeight="1" x14ac:dyDescent="0.2">
      <c r="B680" s="36"/>
      <c r="C680" s="118"/>
      <c r="D680" s="118"/>
      <c r="E680" s="118"/>
      <c r="F680" s="118"/>
      <c r="G680" s="118"/>
      <c r="H680" s="118"/>
      <c r="I680" s="118"/>
      <c r="J680" s="118"/>
      <c r="K680" s="118"/>
      <c r="L680" s="118"/>
      <c r="M680" s="118"/>
      <c r="N680" s="118"/>
      <c r="O680" s="118"/>
      <c r="P680" s="118"/>
    </row>
    <row r="681" spans="2:16" ht="12" customHeight="1" x14ac:dyDescent="0.2">
      <c r="B681" s="80" t="s">
        <v>111</v>
      </c>
      <c r="C681" s="38" t="s">
        <v>277</v>
      </c>
      <c r="D681" s="118"/>
      <c r="E681" s="118"/>
      <c r="F681" s="118"/>
      <c r="G681" s="118"/>
      <c r="H681" s="118"/>
      <c r="I681" s="118"/>
      <c r="J681" s="118"/>
      <c r="K681" s="118"/>
      <c r="L681" s="118"/>
      <c r="M681" s="118"/>
      <c r="N681" s="118"/>
      <c r="O681" s="118"/>
      <c r="P681" s="118"/>
    </row>
    <row r="682" spans="2:16" ht="7.5" customHeight="1" x14ac:dyDescent="0.2">
      <c r="B682" s="36"/>
      <c r="C682" s="118"/>
      <c r="D682" s="118"/>
      <c r="E682" s="118"/>
      <c r="F682" s="118"/>
      <c r="G682" s="118"/>
      <c r="H682" s="118"/>
      <c r="I682" s="118"/>
      <c r="J682" s="118"/>
      <c r="K682" s="118"/>
      <c r="L682" s="118"/>
      <c r="M682" s="118"/>
      <c r="N682" s="118"/>
      <c r="O682" s="118"/>
      <c r="P682" s="118"/>
    </row>
    <row r="683" spans="2:16" ht="12" customHeight="1" x14ac:dyDescent="0.2">
      <c r="B683" s="125" t="s">
        <v>46</v>
      </c>
      <c r="C683" s="225" t="s">
        <v>278</v>
      </c>
      <c r="D683" s="225"/>
      <c r="E683" s="225"/>
      <c r="F683" s="225"/>
      <c r="G683" s="225"/>
      <c r="H683" s="225"/>
      <c r="I683" s="225"/>
      <c r="J683" s="225"/>
      <c r="K683" s="225"/>
      <c r="L683" s="225"/>
      <c r="M683" s="225"/>
      <c r="N683" s="225"/>
      <c r="O683" s="225"/>
      <c r="P683" s="225"/>
    </row>
    <row r="684" spans="2:16" ht="12" customHeight="1" x14ac:dyDescent="0.2">
      <c r="B684" s="126"/>
      <c r="C684" s="225"/>
      <c r="D684" s="225"/>
      <c r="E684" s="225"/>
      <c r="F684" s="225"/>
      <c r="G684" s="225"/>
      <c r="H684" s="225"/>
      <c r="I684" s="225"/>
      <c r="J684" s="225"/>
      <c r="K684" s="225"/>
      <c r="L684" s="225"/>
      <c r="M684" s="225"/>
      <c r="N684" s="225"/>
      <c r="O684" s="225"/>
      <c r="P684" s="225"/>
    </row>
    <row r="685" spans="2:16" ht="12" customHeight="1" x14ac:dyDescent="0.2">
      <c r="B685" s="52"/>
      <c r="C685" s="52"/>
      <c r="D685" s="52"/>
      <c r="E685" s="52"/>
      <c r="F685" s="52"/>
      <c r="G685" s="52"/>
      <c r="H685" s="52"/>
      <c r="I685" s="52"/>
      <c r="J685" s="52"/>
      <c r="K685" s="52"/>
      <c r="L685" s="52"/>
      <c r="M685" s="52"/>
      <c r="N685" s="52"/>
      <c r="O685" s="52"/>
      <c r="P685" s="52"/>
    </row>
    <row r="686" spans="2:16" ht="12" customHeight="1" x14ac:dyDescent="0.2">
      <c r="B686" s="52"/>
      <c r="C686" s="56" t="s">
        <v>349</v>
      </c>
      <c r="P686" s="52"/>
    </row>
    <row r="687" spans="2:16" ht="7.5" customHeight="1" x14ac:dyDescent="0.2">
      <c r="B687" s="52"/>
      <c r="P687" s="52"/>
    </row>
    <row r="688" spans="2:16" ht="12" customHeight="1" x14ac:dyDescent="0.2">
      <c r="B688" s="52"/>
      <c r="D688" s="188" t="s">
        <v>113</v>
      </c>
      <c r="E688" s="188"/>
      <c r="F688" s="188"/>
      <c r="G688" s="188"/>
      <c r="H688" s="188"/>
      <c r="I688" s="188"/>
      <c r="J688" s="188">
        <v>2025</v>
      </c>
      <c r="K688" s="188"/>
      <c r="L688" s="188"/>
      <c r="M688" s="188">
        <v>2024</v>
      </c>
      <c r="N688" s="188"/>
      <c r="O688" s="188"/>
      <c r="P688" s="52"/>
    </row>
    <row r="689" spans="2:16" ht="12" customHeight="1" x14ac:dyDescent="0.2">
      <c r="B689" s="52"/>
      <c r="D689" s="186"/>
      <c r="E689" s="186"/>
      <c r="F689" s="186"/>
      <c r="G689" s="186"/>
      <c r="H689" s="186"/>
      <c r="I689" s="186"/>
      <c r="J689" s="201"/>
      <c r="K689" s="187"/>
      <c r="L689" s="187"/>
      <c r="M689" s="201"/>
      <c r="N689" s="187"/>
      <c r="O689" s="187"/>
      <c r="P689" s="52"/>
    </row>
    <row r="690" spans="2:16" ht="12" customHeight="1" x14ac:dyDescent="0.2">
      <c r="B690" s="52"/>
      <c r="D690" s="186"/>
      <c r="E690" s="186"/>
      <c r="F690" s="186"/>
      <c r="G690" s="186"/>
      <c r="H690" s="186"/>
      <c r="I690" s="186"/>
      <c r="J690" s="201"/>
      <c r="K690" s="187"/>
      <c r="L690" s="187"/>
      <c r="M690" s="201"/>
      <c r="N690" s="187"/>
      <c r="O690" s="187"/>
      <c r="P690" s="52"/>
    </row>
    <row r="691" spans="2:16" ht="12" customHeight="1" x14ac:dyDescent="0.2">
      <c r="B691" s="52"/>
      <c r="D691" s="186"/>
      <c r="E691" s="186"/>
      <c r="F691" s="186"/>
      <c r="G691" s="186"/>
      <c r="H691" s="186"/>
      <c r="I691" s="186"/>
      <c r="J691" s="187"/>
      <c r="K691" s="187"/>
      <c r="L691" s="187"/>
      <c r="M691" s="187"/>
      <c r="N691" s="187"/>
      <c r="O691" s="187"/>
      <c r="P691" s="52"/>
    </row>
    <row r="692" spans="2:16" ht="12" customHeight="1" x14ac:dyDescent="0.2">
      <c r="B692" s="52"/>
      <c r="D692" s="192" t="s">
        <v>346</v>
      </c>
      <c r="E692" s="192"/>
      <c r="F692" s="192"/>
      <c r="G692" s="192"/>
      <c r="H692" s="192"/>
      <c r="I692" s="192"/>
      <c r="J692" s="217"/>
      <c r="K692" s="218"/>
      <c r="L692" s="219"/>
      <c r="M692" s="193"/>
      <c r="N692" s="194"/>
      <c r="O692" s="195"/>
      <c r="P692" s="52"/>
    </row>
    <row r="693" spans="2:16" ht="12" customHeight="1" x14ac:dyDescent="0.2">
      <c r="B693" s="52"/>
      <c r="P693" s="52"/>
    </row>
    <row r="694" spans="2:16" ht="12" customHeight="1" x14ac:dyDescent="0.2">
      <c r="B694" s="52"/>
      <c r="C694" s="56" t="s">
        <v>350</v>
      </c>
      <c r="P694" s="52"/>
    </row>
    <row r="695" spans="2:16" ht="7.5" customHeight="1" x14ac:dyDescent="0.2">
      <c r="B695" s="52"/>
      <c r="P695" s="52"/>
    </row>
    <row r="696" spans="2:16" ht="12" customHeight="1" x14ac:dyDescent="0.2">
      <c r="B696" s="52"/>
      <c r="D696" s="188" t="s">
        <v>113</v>
      </c>
      <c r="E696" s="188"/>
      <c r="F696" s="188"/>
      <c r="G696" s="188"/>
      <c r="H696" s="188"/>
      <c r="I696" s="188"/>
      <c r="J696" s="188">
        <v>2025</v>
      </c>
      <c r="K696" s="188"/>
      <c r="L696" s="188"/>
      <c r="M696" s="188">
        <v>2024</v>
      </c>
      <c r="N696" s="188"/>
      <c r="O696" s="188"/>
      <c r="P696" s="52"/>
    </row>
    <row r="697" spans="2:16" ht="12" customHeight="1" x14ac:dyDescent="0.2">
      <c r="B697" s="52"/>
      <c r="D697" s="186"/>
      <c r="E697" s="186"/>
      <c r="F697" s="186"/>
      <c r="G697" s="186"/>
      <c r="H697" s="186"/>
      <c r="I697" s="186"/>
      <c r="J697" s="201"/>
      <c r="K697" s="187"/>
      <c r="L697" s="187"/>
      <c r="M697" s="201"/>
      <c r="N697" s="187"/>
      <c r="O697" s="187"/>
      <c r="P697" s="52"/>
    </row>
    <row r="698" spans="2:16" ht="12" customHeight="1" x14ac:dyDescent="0.2">
      <c r="B698" s="52"/>
      <c r="D698" s="186"/>
      <c r="E698" s="186"/>
      <c r="F698" s="186"/>
      <c r="G698" s="186"/>
      <c r="H698" s="186"/>
      <c r="I698" s="186"/>
      <c r="J698" s="201"/>
      <c r="K698" s="187"/>
      <c r="L698" s="187"/>
      <c r="M698" s="201"/>
      <c r="N698" s="187"/>
      <c r="O698" s="187"/>
      <c r="P698" s="52"/>
    </row>
    <row r="699" spans="2:16" ht="12" customHeight="1" x14ac:dyDescent="0.2">
      <c r="B699" s="52"/>
      <c r="D699" s="186"/>
      <c r="E699" s="186"/>
      <c r="F699" s="186"/>
      <c r="G699" s="186"/>
      <c r="H699" s="186"/>
      <c r="I699" s="186"/>
      <c r="J699" s="187"/>
      <c r="K699" s="187"/>
      <c r="L699" s="187"/>
      <c r="M699" s="187"/>
      <c r="N699" s="187"/>
      <c r="O699" s="187"/>
      <c r="P699" s="52"/>
    </row>
    <row r="700" spans="2:16" ht="12" customHeight="1" x14ac:dyDescent="0.2">
      <c r="B700" s="52"/>
      <c r="D700" s="192" t="s">
        <v>346</v>
      </c>
      <c r="E700" s="192"/>
      <c r="F700" s="192"/>
      <c r="G700" s="192"/>
      <c r="H700" s="192"/>
      <c r="I700" s="192"/>
      <c r="J700" s="193"/>
      <c r="K700" s="194"/>
      <c r="L700" s="195"/>
      <c r="M700" s="193"/>
      <c r="N700" s="194"/>
      <c r="O700" s="195"/>
      <c r="P700" s="52"/>
    </row>
    <row r="701" spans="2:16" ht="12" customHeight="1" x14ac:dyDescent="0.2">
      <c r="B701" s="52"/>
      <c r="C701" s="52"/>
      <c r="D701" s="52"/>
      <c r="E701" s="52"/>
      <c r="F701" s="52"/>
      <c r="G701" s="52"/>
      <c r="H701" s="52"/>
      <c r="I701" s="52"/>
      <c r="J701" s="52"/>
      <c r="K701" s="52"/>
      <c r="L701" s="52"/>
      <c r="M701" s="52"/>
      <c r="N701" s="52"/>
      <c r="O701" s="52"/>
      <c r="P701" s="52"/>
    </row>
    <row r="702" spans="2:16" ht="12" customHeight="1" x14ac:dyDescent="0.2">
      <c r="B702" s="80" t="s">
        <v>111</v>
      </c>
      <c r="C702" s="38" t="s">
        <v>279</v>
      </c>
      <c r="D702" s="118"/>
      <c r="E702" s="118"/>
      <c r="F702" s="118"/>
      <c r="G702" s="118"/>
      <c r="H702" s="118"/>
      <c r="I702" s="118"/>
      <c r="J702" s="118"/>
      <c r="K702" s="118"/>
      <c r="L702" s="118"/>
      <c r="M702" s="118"/>
      <c r="N702" s="118"/>
      <c r="O702" s="118"/>
      <c r="P702" s="118"/>
    </row>
    <row r="703" spans="2:16" ht="7.5" customHeight="1" x14ac:dyDescent="0.2">
      <c r="B703" s="36"/>
      <c r="C703" s="118"/>
      <c r="D703" s="118"/>
      <c r="E703" s="118"/>
      <c r="F703" s="118"/>
      <c r="G703" s="118"/>
      <c r="H703" s="118"/>
      <c r="I703" s="118"/>
      <c r="J703" s="118"/>
      <c r="K703" s="118"/>
      <c r="L703" s="118"/>
      <c r="M703" s="118"/>
      <c r="N703" s="118"/>
      <c r="O703" s="118"/>
      <c r="P703" s="118"/>
    </row>
    <row r="704" spans="2:16" ht="12" customHeight="1" x14ac:dyDescent="0.2">
      <c r="B704" s="125" t="s">
        <v>54</v>
      </c>
      <c r="C704" s="225" t="s">
        <v>281</v>
      </c>
      <c r="D704" s="225"/>
      <c r="E704" s="225"/>
      <c r="F704" s="225"/>
      <c r="G704" s="225"/>
      <c r="H704" s="225"/>
      <c r="I704" s="225"/>
      <c r="J704" s="225"/>
      <c r="K704" s="225"/>
      <c r="L704" s="225"/>
      <c r="M704" s="225"/>
      <c r="N704" s="225"/>
      <c r="O704" s="225"/>
      <c r="P704" s="225"/>
    </row>
    <row r="705" spans="2:16" ht="12" customHeight="1" x14ac:dyDescent="0.2">
      <c r="B705" s="52"/>
      <c r="C705" s="52"/>
      <c r="D705" s="52"/>
      <c r="E705" s="52"/>
      <c r="F705" s="52"/>
      <c r="G705" s="52"/>
      <c r="H705" s="52"/>
      <c r="I705" s="52"/>
      <c r="J705" s="52"/>
      <c r="K705" s="52"/>
      <c r="L705" s="52"/>
      <c r="M705" s="52"/>
      <c r="N705" s="52"/>
      <c r="O705" s="52"/>
      <c r="P705" s="52"/>
    </row>
    <row r="706" spans="2:16" ht="12" customHeight="1" x14ac:dyDescent="0.2">
      <c r="B706" s="52"/>
      <c r="C706" s="56" t="s">
        <v>360</v>
      </c>
      <c r="P706" s="52"/>
    </row>
    <row r="707" spans="2:16" ht="7.5" customHeight="1" x14ac:dyDescent="0.2">
      <c r="B707" s="52"/>
      <c r="P707" s="52"/>
    </row>
    <row r="708" spans="2:16" ht="12" customHeight="1" x14ac:dyDescent="0.2">
      <c r="B708" s="52"/>
      <c r="D708" s="188" t="s">
        <v>113</v>
      </c>
      <c r="E708" s="188"/>
      <c r="F708" s="188"/>
      <c r="G708" s="188"/>
      <c r="H708" s="188"/>
      <c r="I708" s="188"/>
      <c r="J708" s="188">
        <v>2025</v>
      </c>
      <c r="K708" s="188"/>
      <c r="L708" s="188"/>
      <c r="M708" s="188">
        <v>2024</v>
      </c>
      <c r="N708" s="188"/>
      <c r="O708" s="188"/>
      <c r="P708" s="52"/>
    </row>
    <row r="709" spans="2:16" ht="12" customHeight="1" x14ac:dyDescent="0.2">
      <c r="B709" s="52"/>
      <c r="D709" s="186" t="s">
        <v>597</v>
      </c>
      <c r="E709" s="186"/>
      <c r="F709" s="186"/>
      <c r="G709" s="186"/>
      <c r="H709" s="186"/>
      <c r="I709" s="186"/>
      <c r="J709" s="201">
        <v>7533060</v>
      </c>
      <c r="K709" s="187"/>
      <c r="L709" s="187"/>
      <c r="M709" s="201">
        <v>0</v>
      </c>
      <c r="N709" s="187"/>
      <c r="O709" s="187"/>
      <c r="P709" s="52"/>
    </row>
    <row r="710" spans="2:16" ht="12" customHeight="1" x14ac:dyDescent="0.2">
      <c r="B710" s="52"/>
      <c r="D710" s="186"/>
      <c r="E710" s="186"/>
      <c r="F710" s="186"/>
      <c r="G710" s="186"/>
      <c r="H710" s="186"/>
      <c r="I710" s="186"/>
      <c r="J710" s="201"/>
      <c r="K710" s="187"/>
      <c r="L710" s="187"/>
      <c r="M710" s="201">
        <v>0</v>
      </c>
      <c r="N710" s="187"/>
      <c r="O710" s="187"/>
      <c r="P710" s="52"/>
    </row>
    <row r="711" spans="2:16" ht="12" customHeight="1" x14ac:dyDescent="0.2">
      <c r="B711" s="52"/>
      <c r="D711" s="186"/>
      <c r="E711" s="186"/>
      <c r="F711" s="186"/>
      <c r="G711" s="186"/>
      <c r="H711" s="186"/>
      <c r="I711" s="186"/>
      <c r="J711" s="187"/>
      <c r="K711" s="187"/>
      <c r="L711" s="187"/>
      <c r="M711" s="187"/>
      <c r="N711" s="187"/>
      <c r="O711" s="187"/>
      <c r="P711" s="52"/>
    </row>
    <row r="712" spans="2:16" ht="12" customHeight="1" x14ac:dyDescent="0.2">
      <c r="B712" s="52"/>
      <c r="D712" s="192" t="s">
        <v>346</v>
      </c>
      <c r="E712" s="192"/>
      <c r="F712" s="192"/>
      <c r="G712" s="192"/>
      <c r="H712" s="192"/>
      <c r="I712" s="192"/>
      <c r="J712" s="217">
        <f>SUM(J709:L711)</f>
        <v>7533060</v>
      </c>
      <c r="K712" s="218"/>
      <c r="L712" s="219"/>
      <c r="M712" s="193">
        <f>SUM(M709:O711)</f>
        <v>0</v>
      </c>
      <c r="N712" s="194"/>
      <c r="O712" s="195"/>
      <c r="P712" s="52"/>
    </row>
    <row r="713" spans="2:16" ht="12" customHeight="1" x14ac:dyDescent="0.2">
      <c r="B713" s="52"/>
      <c r="P713" s="52"/>
    </row>
    <row r="714" spans="2:16" ht="12" customHeight="1" x14ac:dyDescent="0.2">
      <c r="B714" s="52"/>
      <c r="C714" s="56" t="s">
        <v>361</v>
      </c>
      <c r="P714" s="52"/>
    </row>
    <row r="715" spans="2:16" ht="7.5" customHeight="1" x14ac:dyDescent="0.2">
      <c r="B715" s="52"/>
      <c r="P715" s="52"/>
    </row>
    <row r="716" spans="2:16" ht="12" customHeight="1" x14ac:dyDescent="0.2">
      <c r="B716" s="52"/>
      <c r="D716" s="188" t="s">
        <v>113</v>
      </c>
      <c r="E716" s="188"/>
      <c r="F716" s="188"/>
      <c r="G716" s="188"/>
      <c r="H716" s="188"/>
      <c r="I716" s="188"/>
      <c r="J716" s="188">
        <v>2025</v>
      </c>
      <c r="K716" s="188"/>
      <c r="L716" s="188"/>
      <c r="M716" s="188">
        <v>2024</v>
      </c>
      <c r="N716" s="188"/>
      <c r="O716" s="188"/>
      <c r="P716" s="52"/>
    </row>
    <row r="717" spans="2:16" ht="12" customHeight="1" x14ac:dyDescent="0.2">
      <c r="B717" s="52"/>
      <c r="D717" s="186"/>
      <c r="E717" s="186"/>
      <c r="F717" s="186"/>
      <c r="G717" s="186"/>
      <c r="H717" s="186"/>
      <c r="I717" s="186"/>
      <c r="J717" s="201">
        <v>0</v>
      </c>
      <c r="K717" s="187"/>
      <c r="L717" s="187"/>
      <c r="M717" s="201">
        <v>0</v>
      </c>
      <c r="N717" s="187"/>
      <c r="O717" s="187"/>
      <c r="P717" s="52"/>
    </row>
    <row r="718" spans="2:16" ht="12" customHeight="1" x14ac:dyDescent="0.2">
      <c r="B718" s="52"/>
      <c r="D718" s="186"/>
      <c r="E718" s="186"/>
      <c r="F718" s="186"/>
      <c r="G718" s="186"/>
      <c r="H718" s="186"/>
      <c r="I718" s="186"/>
      <c r="J718" s="201">
        <v>0</v>
      </c>
      <c r="K718" s="187"/>
      <c r="L718" s="187"/>
      <c r="M718" s="201">
        <v>0</v>
      </c>
      <c r="N718" s="187"/>
      <c r="O718" s="187"/>
      <c r="P718" s="52"/>
    </row>
    <row r="719" spans="2:16" ht="12" customHeight="1" x14ac:dyDescent="0.2">
      <c r="B719" s="52"/>
      <c r="D719" s="186"/>
      <c r="E719" s="186"/>
      <c r="F719" s="186"/>
      <c r="G719" s="186"/>
      <c r="H719" s="186"/>
      <c r="I719" s="186"/>
      <c r="J719" s="187"/>
      <c r="K719" s="187"/>
      <c r="L719" s="187"/>
      <c r="M719" s="187"/>
      <c r="N719" s="187"/>
      <c r="O719" s="187"/>
      <c r="P719" s="52"/>
    </row>
    <row r="720" spans="2:16" ht="12" customHeight="1" x14ac:dyDescent="0.2">
      <c r="B720" s="52"/>
      <c r="D720" s="192" t="s">
        <v>346</v>
      </c>
      <c r="E720" s="192"/>
      <c r="F720" s="192"/>
      <c r="G720" s="192"/>
      <c r="H720" s="192"/>
      <c r="I720" s="192"/>
      <c r="J720" s="193">
        <f>SUM(J717:L719)</f>
        <v>0</v>
      </c>
      <c r="K720" s="194"/>
      <c r="L720" s="195"/>
      <c r="M720" s="193">
        <f>SUM(M717:O719)</f>
        <v>0</v>
      </c>
      <c r="N720" s="194"/>
      <c r="O720" s="195"/>
      <c r="P720" s="52"/>
    </row>
    <row r="721" spans="2:16" ht="12" customHeight="1" x14ac:dyDescent="0.2">
      <c r="B721" s="52"/>
      <c r="C721" s="52"/>
      <c r="D721" s="52"/>
      <c r="E721" s="52"/>
      <c r="F721" s="52"/>
      <c r="G721" s="52"/>
      <c r="H721" s="52"/>
      <c r="I721" s="52"/>
      <c r="J721" s="52"/>
      <c r="K721" s="52"/>
      <c r="L721" s="52"/>
      <c r="M721" s="52"/>
      <c r="N721" s="52"/>
      <c r="O721" s="52"/>
      <c r="P721" s="52"/>
    </row>
    <row r="722" spans="2:16" ht="12" customHeight="1" x14ac:dyDescent="0.2">
      <c r="B722" s="80" t="s">
        <v>111</v>
      </c>
      <c r="C722" s="38" t="s">
        <v>280</v>
      </c>
      <c r="D722" s="118"/>
      <c r="E722" s="118"/>
      <c r="F722" s="118"/>
      <c r="G722" s="118"/>
      <c r="H722" s="118"/>
      <c r="I722" s="118"/>
      <c r="J722" s="118"/>
      <c r="K722" s="118"/>
      <c r="L722" s="118"/>
      <c r="M722" s="118"/>
      <c r="N722" s="118"/>
      <c r="O722" s="118"/>
      <c r="P722" s="118"/>
    </row>
    <row r="723" spans="2:16" ht="7.5" customHeight="1" x14ac:dyDescent="0.2">
      <c r="B723" s="36"/>
      <c r="C723" s="118"/>
      <c r="D723" s="118"/>
      <c r="E723" s="118"/>
      <c r="F723" s="118"/>
      <c r="G723" s="118"/>
      <c r="H723" s="118"/>
      <c r="I723" s="118"/>
      <c r="J723" s="118"/>
      <c r="K723" s="118"/>
      <c r="L723" s="118"/>
      <c r="M723" s="118"/>
      <c r="N723" s="118"/>
      <c r="O723" s="118"/>
      <c r="P723" s="118"/>
    </row>
    <row r="724" spans="2:16" ht="12" customHeight="1" x14ac:dyDescent="0.2">
      <c r="B724" s="125" t="s">
        <v>53</v>
      </c>
      <c r="C724" s="225" t="s">
        <v>282</v>
      </c>
      <c r="D724" s="225"/>
      <c r="E724" s="225"/>
      <c r="F724" s="225"/>
      <c r="G724" s="225"/>
      <c r="H724" s="225"/>
      <c r="I724" s="225"/>
      <c r="J724" s="225"/>
      <c r="K724" s="225"/>
      <c r="L724" s="225"/>
      <c r="M724" s="225"/>
      <c r="N724" s="225"/>
      <c r="O724" s="225"/>
      <c r="P724" s="225"/>
    </row>
    <row r="725" spans="2:16" ht="12" customHeight="1" x14ac:dyDescent="0.2">
      <c r="B725" s="126"/>
      <c r="C725" s="225"/>
      <c r="D725" s="225"/>
      <c r="E725" s="225"/>
      <c r="F725" s="225"/>
      <c r="G725" s="225"/>
      <c r="H725" s="225"/>
      <c r="I725" s="225"/>
      <c r="J725" s="225"/>
      <c r="K725" s="225"/>
      <c r="L725" s="225"/>
      <c r="M725" s="225"/>
      <c r="N725" s="225"/>
      <c r="O725" s="225"/>
      <c r="P725" s="225"/>
    </row>
    <row r="727" spans="2:16" ht="12" customHeight="1" x14ac:dyDescent="0.2">
      <c r="C727" s="45" t="s">
        <v>583</v>
      </c>
    </row>
    <row r="729" spans="2:16" ht="12" customHeight="1" x14ac:dyDescent="0.2">
      <c r="B729" s="38" t="s">
        <v>30</v>
      </c>
      <c r="C729" s="56" t="s">
        <v>31</v>
      </c>
      <c r="D729" s="43"/>
      <c r="E729" s="43"/>
      <c r="F729" s="43"/>
      <c r="G729" s="43"/>
      <c r="H729" s="43"/>
      <c r="I729" s="43"/>
      <c r="J729" s="43"/>
      <c r="K729" s="43"/>
      <c r="L729" s="43"/>
      <c r="M729" s="43"/>
      <c r="N729" s="43"/>
      <c r="O729" s="43"/>
    </row>
    <row r="730" spans="2:16" ht="12" customHeight="1" x14ac:dyDescent="0.2">
      <c r="B730" s="38"/>
      <c r="C730" s="56"/>
    </row>
    <row r="731" spans="2:16" ht="12" customHeight="1" x14ac:dyDescent="0.2">
      <c r="B731" s="110" t="s">
        <v>45</v>
      </c>
      <c r="C731" s="281" t="s">
        <v>32</v>
      </c>
      <c r="D731" s="281"/>
      <c r="E731" s="281"/>
      <c r="F731" s="281"/>
      <c r="G731" s="281"/>
      <c r="H731" s="281"/>
      <c r="I731" s="281"/>
      <c r="J731" s="281"/>
      <c r="K731" s="281"/>
      <c r="L731" s="281"/>
      <c r="M731" s="281"/>
      <c r="N731" s="281"/>
      <c r="O731" s="281"/>
      <c r="P731" s="281"/>
    </row>
    <row r="732" spans="2:16" ht="12" customHeight="1" x14ac:dyDescent="0.2">
      <c r="B732" s="112"/>
      <c r="C732" s="107"/>
      <c r="D732" s="107"/>
      <c r="E732" s="107"/>
      <c r="F732" s="107"/>
      <c r="G732" s="107"/>
      <c r="H732" s="107"/>
      <c r="I732" s="107"/>
      <c r="J732" s="107"/>
      <c r="K732" s="107"/>
      <c r="L732" s="107"/>
      <c r="M732" s="107"/>
      <c r="N732" s="107"/>
      <c r="O732" s="107"/>
      <c r="P732" s="107"/>
    </row>
    <row r="733" spans="2:16" ht="12" customHeight="1" x14ac:dyDescent="0.2">
      <c r="B733" s="112"/>
      <c r="C733" s="54" t="s">
        <v>527</v>
      </c>
      <c r="D733" s="107"/>
      <c r="E733" s="107"/>
      <c r="F733" s="107"/>
      <c r="G733" s="107"/>
      <c r="H733" s="107"/>
      <c r="I733" s="107"/>
      <c r="J733" s="107"/>
      <c r="K733" s="107"/>
      <c r="L733" s="107"/>
      <c r="M733" s="107"/>
      <c r="N733" s="107"/>
      <c r="O733" s="107"/>
      <c r="P733" s="107"/>
    </row>
    <row r="734" spans="2:16" ht="12" customHeight="1" x14ac:dyDescent="0.2">
      <c r="B734" s="112"/>
      <c r="C734" s="127"/>
      <c r="D734" s="127"/>
      <c r="E734" s="127"/>
      <c r="F734" s="127"/>
      <c r="G734" s="127"/>
      <c r="H734" s="127"/>
      <c r="I734" s="127"/>
      <c r="J734" s="127"/>
      <c r="K734" s="127"/>
      <c r="L734" s="127"/>
      <c r="M734" s="127"/>
      <c r="N734" s="127"/>
      <c r="O734" s="127"/>
      <c r="P734" s="127"/>
    </row>
    <row r="735" spans="2:16" ht="12" customHeight="1" x14ac:dyDescent="0.2">
      <c r="B735" s="110" t="s">
        <v>44</v>
      </c>
      <c r="C735" s="281" t="s">
        <v>33</v>
      </c>
      <c r="D735" s="281"/>
      <c r="E735" s="281"/>
      <c r="F735" s="281"/>
      <c r="G735" s="281"/>
      <c r="H735" s="281"/>
      <c r="I735" s="281"/>
      <c r="J735" s="281"/>
      <c r="K735" s="281"/>
      <c r="L735" s="281"/>
      <c r="M735" s="281"/>
      <c r="N735" s="281"/>
      <c r="O735" s="281"/>
      <c r="P735" s="281"/>
    </row>
    <row r="736" spans="2:16" ht="12" customHeight="1" x14ac:dyDescent="0.2">
      <c r="B736" s="56"/>
      <c r="C736" s="56"/>
      <c r="D736" s="56"/>
      <c r="E736" s="56"/>
      <c r="F736" s="56"/>
      <c r="G736" s="56"/>
      <c r="H736" s="56"/>
      <c r="I736" s="56"/>
      <c r="J736" s="56"/>
      <c r="K736" s="56"/>
      <c r="L736" s="56"/>
      <c r="M736" s="56"/>
      <c r="N736" s="56"/>
      <c r="O736" s="56"/>
      <c r="P736" s="56"/>
    </row>
    <row r="737" spans="2:16" ht="12" customHeight="1" x14ac:dyDescent="0.2">
      <c r="B737" s="56"/>
      <c r="C737" s="54" t="s">
        <v>528</v>
      </c>
      <c r="D737" s="39"/>
      <c r="E737" s="39"/>
      <c r="F737" s="39"/>
      <c r="G737" s="39"/>
      <c r="H737" s="39"/>
      <c r="I737" s="39"/>
      <c r="K737" s="56"/>
      <c r="L737" s="56"/>
      <c r="M737" s="56"/>
      <c r="N737" s="56"/>
      <c r="O737" s="56"/>
      <c r="P737" s="56"/>
    </row>
    <row r="738" spans="2:16" ht="12" customHeight="1" x14ac:dyDescent="0.2">
      <c r="B738" s="56"/>
      <c r="C738" s="54"/>
      <c r="D738" s="39"/>
      <c r="E738" s="39"/>
      <c r="F738" s="39"/>
      <c r="G738" s="39"/>
      <c r="H738" s="39"/>
      <c r="I738" s="39"/>
      <c r="K738" s="56"/>
      <c r="L738" s="56"/>
      <c r="M738" s="56"/>
      <c r="N738" s="56"/>
      <c r="O738" s="56"/>
      <c r="P738" s="56"/>
    </row>
    <row r="739" spans="2:16" ht="12" customHeight="1" x14ac:dyDescent="0.2">
      <c r="B739" s="56"/>
      <c r="C739" s="54" t="s">
        <v>529</v>
      </c>
      <c r="D739" s="39"/>
      <c r="E739" s="39"/>
      <c r="F739" s="39"/>
      <c r="G739" s="39"/>
      <c r="H739" s="39"/>
      <c r="I739" s="134">
        <v>171084333.34</v>
      </c>
      <c r="K739" s="56"/>
      <c r="L739" s="56"/>
      <c r="M739" s="56"/>
      <c r="N739" s="56"/>
      <c r="O739" s="56"/>
      <c r="P739" s="56"/>
    </row>
    <row r="740" spans="2:16" ht="12" customHeight="1" x14ac:dyDescent="0.2">
      <c r="B740" s="56"/>
      <c r="C740" s="54" t="s">
        <v>530</v>
      </c>
      <c r="D740" s="39"/>
      <c r="E740" s="39"/>
      <c r="F740" s="39"/>
      <c r="G740" s="39"/>
      <c r="H740" s="39"/>
      <c r="I740" s="134">
        <v>367054387.87</v>
      </c>
      <c r="J740" s="56"/>
      <c r="K740" s="56"/>
      <c r="L740" s="56"/>
      <c r="M740" s="56"/>
      <c r="N740" s="56"/>
      <c r="O740" s="56"/>
      <c r="P740" s="56"/>
    </row>
    <row r="741" spans="2:16" ht="12" customHeight="1" x14ac:dyDescent="0.2">
      <c r="B741" s="56"/>
      <c r="C741" s="54" t="s">
        <v>531</v>
      </c>
      <c r="D741" s="39"/>
      <c r="E741" s="39"/>
      <c r="F741" s="39"/>
      <c r="G741" s="39"/>
      <c r="H741" s="39"/>
      <c r="I741" s="134">
        <v>-81372039</v>
      </c>
      <c r="J741" s="56"/>
      <c r="K741" s="39"/>
      <c r="L741" s="39"/>
      <c r="M741" s="39"/>
      <c r="N741" s="39"/>
      <c r="O741" s="39"/>
      <c r="P741" s="39"/>
    </row>
    <row r="742" spans="2:16" ht="12" customHeight="1" x14ac:dyDescent="0.2">
      <c r="B742" s="56"/>
      <c r="C742" s="54"/>
      <c r="D742" s="39"/>
      <c r="E742" s="39"/>
      <c r="F742" s="39"/>
      <c r="G742" s="39"/>
      <c r="H742" s="39"/>
      <c r="I742" s="133"/>
      <c r="J742" s="56"/>
      <c r="K742" s="39"/>
      <c r="L742" s="39"/>
      <c r="M742" s="39"/>
      <c r="N742" s="39"/>
      <c r="O742" s="39"/>
      <c r="P742" s="39"/>
    </row>
    <row r="743" spans="2:16" ht="12" customHeight="1" x14ac:dyDescent="0.2">
      <c r="B743" s="56"/>
      <c r="C743" s="54"/>
      <c r="D743" s="39"/>
      <c r="E743" s="39"/>
      <c r="F743" s="39"/>
      <c r="G743" s="39"/>
      <c r="H743" s="39"/>
      <c r="I743" s="133"/>
      <c r="J743" s="56"/>
      <c r="K743" s="39"/>
      <c r="L743" s="39"/>
      <c r="M743" s="39"/>
      <c r="N743" s="39"/>
      <c r="O743" s="39"/>
      <c r="P743" s="39"/>
    </row>
    <row r="744" spans="2:16" ht="12" customHeight="1" x14ac:dyDescent="0.2">
      <c r="B744" s="38" t="s">
        <v>35</v>
      </c>
      <c r="C744" s="56" t="s">
        <v>36</v>
      </c>
    </row>
    <row r="745" spans="2:16" ht="12" customHeight="1" x14ac:dyDescent="0.2">
      <c r="B745" s="38"/>
      <c r="C745" s="56"/>
    </row>
    <row r="746" spans="2:16" ht="12" customHeight="1" x14ac:dyDescent="0.2">
      <c r="B746" s="45"/>
      <c r="C746" s="38" t="s">
        <v>15</v>
      </c>
      <c r="D746" s="45"/>
      <c r="E746" s="45"/>
      <c r="F746" s="45"/>
      <c r="G746" s="45"/>
      <c r="H746" s="45"/>
      <c r="I746" s="45"/>
      <c r="J746" s="45"/>
      <c r="K746" s="45"/>
      <c r="L746" s="45"/>
      <c r="M746" s="45"/>
      <c r="N746" s="45"/>
      <c r="O746" s="45"/>
      <c r="P746" s="45"/>
    </row>
    <row r="747" spans="2:16" ht="7.5" customHeight="1" x14ac:dyDescent="0.2">
      <c r="B747" s="45"/>
      <c r="C747" s="38"/>
      <c r="D747" s="45"/>
      <c r="E747" s="45"/>
      <c r="F747" s="45"/>
      <c r="G747" s="45"/>
      <c r="H747" s="45"/>
      <c r="I747" s="45"/>
      <c r="J747" s="45"/>
      <c r="K747" s="45"/>
      <c r="L747" s="45"/>
      <c r="M747" s="45"/>
      <c r="N747" s="45"/>
      <c r="O747" s="45"/>
      <c r="P747" s="45"/>
    </row>
    <row r="748" spans="2:16" ht="12" customHeight="1" x14ac:dyDescent="0.2">
      <c r="B748" s="119" t="s">
        <v>45</v>
      </c>
      <c r="C748" s="200" t="s">
        <v>598</v>
      </c>
      <c r="D748" s="200"/>
      <c r="E748" s="200"/>
      <c r="F748" s="200"/>
      <c r="G748" s="200"/>
      <c r="H748" s="200"/>
      <c r="I748" s="200"/>
      <c r="J748" s="200"/>
      <c r="K748" s="200"/>
      <c r="L748" s="200"/>
      <c r="M748" s="200"/>
      <c r="N748" s="200"/>
      <c r="O748" s="200"/>
      <c r="P748" s="200"/>
    </row>
    <row r="749" spans="2:16" ht="12" customHeight="1" x14ac:dyDescent="0.2">
      <c r="B749" s="62"/>
      <c r="C749" s="200"/>
      <c r="D749" s="200"/>
      <c r="E749" s="200"/>
      <c r="F749" s="200"/>
      <c r="G749" s="200"/>
      <c r="H749" s="200"/>
      <c r="I749" s="200"/>
      <c r="J749" s="200"/>
      <c r="K749" s="200"/>
      <c r="L749" s="200"/>
      <c r="M749" s="200"/>
      <c r="N749" s="200"/>
      <c r="O749" s="200"/>
      <c r="P749" s="200"/>
    </row>
    <row r="751" spans="2:16" ht="12" customHeight="1" x14ac:dyDescent="0.2">
      <c r="D751" s="189" t="s">
        <v>9</v>
      </c>
      <c r="E751" s="190"/>
      <c r="F751" s="190"/>
      <c r="G751" s="190"/>
      <c r="H751" s="190"/>
      <c r="I751" s="190"/>
      <c r="J751" s="190"/>
      <c r="K751" s="190"/>
      <c r="L751" s="190"/>
      <c r="M751" s="190"/>
      <c r="N751" s="190"/>
      <c r="O751" s="191"/>
    </row>
    <row r="752" spans="2:16" ht="12" customHeight="1" x14ac:dyDescent="0.2">
      <c r="D752" s="189" t="s">
        <v>113</v>
      </c>
      <c r="E752" s="190"/>
      <c r="F752" s="190"/>
      <c r="G752" s="190"/>
      <c r="H752" s="190"/>
      <c r="I752" s="191"/>
      <c r="J752" s="234">
        <v>2025</v>
      </c>
      <c r="K752" s="235"/>
      <c r="L752" s="236"/>
      <c r="M752" s="234">
        <v>2024</v>
      </c>
      <c r="N752" s="235"/>
      <c r="O752" s="236"/>
    </row>
    <row r="753" spans="2:16" ht="12" customHeight="1" x14ac:dyDescent="0.2">
      <c r="D753" s="214" t="s">
        <v>283</v>
      </c>
      <c r="E753" s="215"/>
      <c r="F753" s="215"/>
      <c r="G753" s="215"/>
      <c r="H753" s="215"/>
      <c r="I753" s="216"/>
      <c r="J753" s="196">
        <v>0</v>
      </c>
      <c r="K753" s="197"/>
      <c r="L753" s="198"/>
      <c r="M753" s="196">
        <v>0</v>
      </c>
      <c r="N753" s="197"/>
      <c r="O753" s="198"/>
    </row>
    <row r="754" spans="2:16" ht="12" customHeight="1" x14ac:dyDescent="0.2">
      <c r="D754" s="214" t="s">
        <v>116</v>
      </c>
      <c r="E754" s="215"/>
      <c r="F754" s="215"/>
      <c r="G754" s="215"/>
      <c r="H754" s="215"/>
      <c r="I754" s="216"/>
      <c r="J754" s="196">
        <v>38160792.609999999</v>
      </c>
      <c r="K754" s="197"/>
      <c r="L754" s="198"/>
      <c r="M754" s="196">
        <v>21526489</v>
      </c>
      <c r="N754" s="197"/>
      <c r="O754" s="198"/>
    </row>
    <row r="755" spans="2:16" ht="12" customHeight="1" x14ac:dyDescent="0.2">
      <c r="D755" s="214" t="s">
        <v>284</v>
      </c>
      <c r="E755" s="215"/>
      <c r="F755" s="215"/>
      <c r="G755" s="215"/>
      <c r="H755" s="215"/>
      <c r="I755" s="216"/>
      <c r="J755" s="196">
        <v>0</v>
      </c>
      <c r="K755" s="197"/>
      <c r="L755" s="198"/>
      <c r="M755" s="196">
        <v>0</v>
      </c>
      <c r="N755" s="197"/>
      <c r="O755" s="198"/>
    </row>
    <row r="756" spans="2:16" ht="12" customHeight="1" x14ac:dyDescent="0.2">
      <c r="D756" s="214" t="s">
        <v>285</v>
      </c>
      <c r="E756" s="215"/>
      <c r="F756" s="215"/>
      <c r="G756" s="215"/>
      <c r="H756" s="215"/>
      <c r="I756" s="216"/>
      <c r="J756" s="196">
        <v>0</v>
      </c>
      <c r="K756" s="197"/>
      <c r="L756" s="198"/>
      <c r="M756" s="341">
        <v>0</v>
      </c>
      <c r="N756" s="342"/>
      <c r="O756" s="343"/>
    </row>
    <row r="757" spans="2:16" ht="12" customHeight="1" x14ac:dyDescent="0.2">
      <c r="D757" s="214" t="s">
        <v>286</v>
      </c>
      <c r="E757" s="215"/>
      <c r="F757" s="215"/>
      <c r="G757" s="215"/>
      <c r="H757" s="215"/>
      <c r="I757" s="216"/>
      <c r="J757" s="196">
        <v>0</v>
      </c>
      <c r="K757" s="197"/>
      <c r="L757" s="198"/>
      <c r="M757" s="196">
        <v>0</v>
      </c>
      <c r="N757" s="197"/>
      <c r="O757" s="198"/>
    </row>
    <row r="758" spans="2:16" ht="12" customHeight="1" x14ac:dyDescent="0.2">
      <c r="D758" s="214" t="s">
        <v>287</v>
      </c>
      <c r="E758" s="215"/>
      <c r="F758" s="215"/>
      <c r="G758" s="215"/>
      <c r="H758" s="215"/>
      <c r="I758" s="216"/>
      <c r="J758" s="309">
        <v>0</v>
      </c>
      <c r="K758" s="310"/>
      <c r="L758" s="311"/>
      <c r="M758" s="196">
        <v>0</v>
      </c>
      <c r="N758" s="197"/>
      <c r="O758" s="198"/>
    </row>
    <row r="759" spans="2:16" ht="12" customHeight="1" x14ac:dyDescent="0.2">
      <c r="D759" s="214" t="s">
        <v>288</v>
      </c>
      <c r="E759" s="215"/>
      <c r="F759" s="215"/>
      <c r="G759" s="215"/>
      <c r="H759" s="215"/>
      <c r="I759" s="216"/>
      <c r="J759" s="196">
        <v>0</v>
      </c>
      <c r="K759" s="197"/>
      <c r="L759" s="198"/>
      <c r="M759" s="196">
        <v>0</v>
      </c>
      <c r="N759" s="197"/>
      <c r="O759" s="198"/>
    </row>
    <row r="760" spans="2:16" ht="12" customHeight="1" x14ac:dyDescent="0.2">
      <c r="D760" s="312" t="s">
        <v>289</v>
      </c>
      <c r="E760" s="313"/>
      <c r="F760" s="313"/>
      <c r="G760" s="313"/>
      <c r="H760" s="313"/>
      <c r="I760" s="314"/>
      <c r="J760" s="208">
        <f>SUM(J753:L759)</f>
        <v>38160792.609999999</v>
      </c>
      <c r="K760" s="209"/>
      <c r="L760" s="210"/>
      <c r="M760" s="208">
        <f>SUM(M753:O759)</f>
        <v>21526489</v>
      </c>
      <c r="N760" s="209"/>
      <c r="O760" s="210"/>
    </row>
    <row r="762" spans="2:16" ht="12" customHeight="1" x14ac:dyDescent="0.2">
      <c r="B762" s="119" t="s">
        <v>44</v>
      </c>
      <c r="C762" s="281" t="s">
        <v>290</v>
      </c>
      <c r="D762" s="281"/>
      <c r="E762" s="281"/>
      <c r="F762" s="281"/>
      <c r="G762" s="281"/>
      <c r="H762" s="281"/>
      <c r="I762" s="281"/>
      <c r="J762" s="281"/>
      <c r="K762" s="281"/>
      <c r="L762" s="281"/>
      <c r="M762" s="281"/>
      <c r="N762" s="281"/>
      <c r="O762" s="281"/>
      <c r="P762" s="281"/>
    </row>
    <row r="764" spans="2:16" ht="12" customHeight="1" x14ac:dyDescent="0.2">
      <c r="D764" s="189" t="s">
        <v>291</v>
      </c>
      <c r="E764" s="190"/>
      <c r="F764" s="190"/>
      <c r="G764" s="190"/>
      <c r="H764" s="190"/>
      <c r="I764" s="190"/>
      <c r="J764" s="190"/>
      <c r="K764" s="190"/>
      <c r="L764" s="190"/>
      <c r="M764" s="190"/>
      <c r="N764" s="190"/>
      <c r="O764" s="191"/>
    </row>
    <row r="765" spans="2:16" ht="12" customHeight="1" x14ac:dyDescent="0.2">
      <c r="D765" s="189" t="s">
        <v>113</v>
      </c>
      <c r="E765" s="190"/>
      <c r="F765" s="190"/>
      <c r="G765" s="190"/>
      <c r="H765" s="190"/>
      <c r="I765" s="191"/>
      <c r="J765" s="188">
        <v>2025</v>
      </c>
      <c r="K765" s="188"/>
      <c r="L765" s="188"/>
      <c r="M765" s="188">
        <v>2024</v>
      </c>
      <c r="N765" s="188"/>
      <c r="O765" s="188"/>
    </row>
    <row r="766" spans="2:16" ht="23.25" customHeight="1" x14ac:dyDescent="0.2">
      <c r="D766" s="337" t="s">
        <v>292</v>
      </c>
      <c r="E766" s="338"/>
      <c r="F766" s="338"/>
      <c r="G766" s="338"/>
      <c r="H766" s="338"/>
      <c r="I766" s="339"/>
      <c r="J766" s="331"/>
      <c r="K766" s="331"/>
      <c r="L766" s="331"/>
      <c r="M766" s="331"/>
      <c r="N766" s="331"/>
      <c r="O766" s="331"/>
    </row>
    <row r="767" spans="2:16" ht="12" customHeight="1" x14ac:dyDescent="0.2">
      <c r="D767" s="202" t="s">
        <v>293</v>
      </c>
      <c r="E767" s="203"/>
      <c r="F767" s="203"/>
      <c r="G767" s="203"/>
      <c r="H767" s="203"/>
      <c r="I767" s="204"/>
      <c r="J767" s="330"/>
      <c r="K767" s="330"/>
      <c r="L767" s="330"/>
      <c r="M767" s="330"/>
      <c r="N767" s="330"/>
      <c r="O767" s="330"/>
    </row>
    <row r="768" spans="2:16" ht="12" customHeight="1" x14ac:dyDescent="0.2">
      <c r="D768" s="202" t="s">
        <v>294</v>
      </c>
      <c r="E768" s="203"/>
      <c r="F768" s="203"/>
      <c r="G768" s="203"/>
      <c r="H768" s="203"/>
      <c r="I768" s="204"/>
      <c r="J768" s="289"/>
      <c r="K768" s="289"/>
      <c r="L768" s="289"/>
      <c r="M768" s="289"/>
      <c r="N768" s="289"/>
      <c r="O768" s="289"/>
    </row>
    <row r="769" spans="4:15" ht="12" customHeight="1" x14ac:dyDescent="0.2">
      <c r="D769" s="202" t="s">
        <v>295</v>
      </c>
      <c r="E769" s="203"/>
      <c r="F769" s="203"/>
      <c r="G769" s="203"/>
      <c r="H769" s="203"/>
      <c r="I769" s="204"/>
      <c r="J769" s="289"/>
      <c r="K769" s="289"/>
      <c r="L769" s="289"/>
      <c r="M769" s="289"/>
      <c r="N769" s="289"/>
      <c r="O769" s="289"/>
    </row>
    <row r="770" spans="4:15" ht="12" customHeight="1" x14ac:dyDescent="0.2">
      <c r="D770" s="202" t="s">
        <v>296</v>
      </c>
      <c r="E770" s="203"/>
      <c r="F770" s="203"/>
      <c r="G770" s="203"/>
      <c r="H770" s="203"/>
      <c r="I770" s="204"/>
      <c r="J770" s="289"/>
      <c r="K770" s="289"/>
      <c r="L770" s="289"/>
      <c r="M770" s="289"/>
      <c r="N770" s="289"/>
      <c r="O770" s="289"/>
    </row>
    <row r="771" spans="4:15" ht="12" customHeight="1" x14ac:dyDescent="0.2">
      <c r="D771" s="202" t="s">
        <v>297</v>
      </c>
      <c r="E771" s="203"/>
      <c r="F771" s="203"/>
      <c r="G771" s="203"/>
      <c r="H771" s="203"/>
      <c r="I771" s="204"/>
      <c r="J771" s="340"/>
      <c r="K771" s="340"/>
      <c r="L771" s="340"/>
      <c r="M771" s="340"/>
      <c r="N771" s="340"/>
      <c r="O771" s="340"/>
    </row>
    <row r="772" spans="4:15" x14ac:dyDescent="0.2">
      <c r="D772" s="202" t="s">
        <v>298</v>
      </c>
      <c r="E772" s="203"/>
      <c r="F772" s="203"/>
      <c r="G772" s="203"/>
      <c r="H772" s="203"/>
      <c r="I772" s="204"/>
      <c r="J772" s="340"/>
      <c r="K772" s="340"/>
      <c r="L772" s="340"/>
      <c r="M772" s="340"/>
      <c r="N772" s="340"/>
      <c r="O772" s="340"/>
    </row>
    <row r="773" spans="4:15" ht="12.75" customHeight="1" x14ac:dyDescent="0.2">
      <c r="D773" s="202" t="s">
        <v>299</v>
      </c>
      <c r="E773" s="203"/>
      <c r="F773" s="203"/>
      <c r="G773" s="203"/>
      <c r="H773" s="203"/>
      <c r="I773" s="204"/>
      <c r="J773" s="211"/>
      <c r="K773" s="212"/>
      <c r="L773" s="213"/>
      <c r="M773" s="211"/>
      <c r="N773" s="212"/>
      <c r="O773" s="213"/>
    </row>
    <row r="774" spans="4:15" ht="12.75" customHeight="1" x14ac:dyDescent="0.2">
      <c r="D774" s="205" t="s">
        <v>300</v>
      </c>
      <c r="E774" s="206"/>
      <c r="F774" s="206"/>
      <c r="G774" s="206"/>
      <c r="H774" s="206"/>
      <c r="I774" s="207"/>
      <c r="J774" s="211"/>
      <c r="K774" s="212"/>
      <c r="L774" s="213"/>
      <c r="M774" s="211"/>
      <c r="N774" s="212"/>
      <c r="O774" s="213"/>
    </row>
    <row r="775" spans="4:15" ht="12.75" customHeight="1" x14ac:dyDescent="0.2">
      <c r="D775" s="202" t="s">
        <v>301</v>
      </c>
      <c r="E775" s="203"/>
      <c r="F775" s="203"/>
      <c r="G775" s="203"/>
      <c r="H775" s="203"/>
      <c r="I775" s="204"/>
      <c r="J775" s="211"/>
      <c r="K775" s="212"/>
      <c r="L775" s="213"/>
      <c r="M775" s="211"/>
      <c r="N775" s="212"/>
      <c r="O775" s="213"/>
    </row>
    <row r="776" spans="4:15" x14ac:dyDescent="0.2">
      <c r="D776" s="202" t="s">
        <v>302</v>
      </c>
      <c r="E776" s="203"/>
      <c r="F776" s="203"/>
      <c r="G776" s="203"/>
      <c r="H776" s="203"/>
      <c r="I776" s="204"/>
      <c r="J776" s="211"/>
      <c r="K776" s="212"/>
      <c r="L776" s="213"/>
      <c r="M776" s="211"/>
      <c r="N776" s="212"/>
      <c r="O776" s="213"/>
    </row>
    <row r="777" spans="4:15" x14ac:dyDescent="0.2">
      <c r="D777" s="202" t="s">
        <v>303</v>
      </c>
      <c r="E777" s="203"/>
      <c r="F777" s="203"/>
      <c r="G777" s="203"/>
      <c r="H777" s="203"/>
      <c r="I777" s="204"/>
      <c r="J777" s="306"/>
      <c r="K777" s="307"/>
      <c r="L777" s="308"/>
      <c r="M777" s="211"/>
      <c r="N777" s="212"/>
      <c r="O777" s="213"/>
    </row>
    <row r="778" spans="4:15" ht="12.75" customHeight="1" x14ac:dyDescent="0.2">
      <c r="D778" s="202" t="s">
        <v>304</v>
      </c>
      <c r="E778" s="203"/>
      <c r="F778" s="203"/>
      <c r="G778" s="203"/>
      <c r="H778" s="203"/>
      <c r="I778" s="204"/>
      <c r="J778" s="201"/>
      <c r="K778" s="187"/>
      <c r="L778" s="187"/>
      <c r="M778" s="211"/>
      <c r="N778" s="212"/>
      <c r="O778" s="213"/>
    </row>
    <row r="779" spans="4:15" ht="12.75" customHeight="1" x14ac:dyDescent="0.2">
      <c r="D779" s="202" t="s">
        <v>305</v>
      </c>
      <c r="E779" s="203"/>
      <c r="F779" s="203"/>
      <c r="G779" s="203"/>
      <c r="H779" s="203"/>
      <c r="I779" s="204"/>
      <c r="J779" s="306"/>
      <c r="K779" s="307"/>
      <c r="L779" s="308"/>
      <c r="M779" s="211"/>
      <c r="N779" s="212"/>
      <c r="O779" s="213"/>
    </row>
    <row r="780" spans="4:15" x14ac:dyDescent="0.2">
      <c r="D780" s="202" t="s">
        <v>306</v>
      </c>
      <c r="E780" s="203"/>
      <c r="F780" s="203"/>
      <c r="G780" s="203"/>
      <c r="H780" s="203"/>
      <c r="I780" s="204"/>
      <c r="J780" s="306">
        <v>0</v>
      </c>
      <c r="K780" s="307"/>
      <c r="L780" s="308"/>
      <c r="M780" s="211"/>
      <c r="N780" s="212"/>
      <c r="O780" s="213"/>
    </row>
    <row r="781" spans="4:15" x14ac:dyDescent="0.2">
      <c r="D781" s="202" t="s">
        <v>307</v>
      </c>
      <c r="E781" s="203"/>
      <c r="F781" s="203"/>
      <c r="G781" s="203"/>
      <c r="H781" s="203"/>
      <c r="I781" s="204"/>
      <c r="J781" s="306"/>
      <c r="K781" s="307"/>
      <c r="L781" s="308"/>
      <c r="M781" s="211"/>
      <c r="N781" s="212"/>
      <c r="O781" s="213"/>
    </row>
    <row r="782" spans="4:15" ht="12.75" customHeight="1" x14ac:dyDescent="0.2">
      <c r="D782" s="202" t="s">
        <v>308</v>
      </c>
      <c r="E782" s="203"/>
      <c r="F782" s="203"/>
      <c r="G782" s="203"/>
      <c r="H782" s="203"/>
      <c r="I782" s="204"/>
      <c r="J782" s="306"/>
      <c r="K782" s="307"/>
      <c r="L782" s="308"/>
      <c r="M782" s="211"/>
      <c r="N782" s="212"/>
      <c r="O782" s="213"/>
    </row>
    <row r="783" spans="4:15" ht="12.75" customHeight="1" x14ac:dyDescent="0.2">
      <c r="D783" s="205" t="s">
        <v>309</v>
      </c>
      <c r="E783" s="206"/>
      <c r="F783" s="206"/>
      <c r="G783" s="206"/>
      <c r="H783" s="206"/>
      <c r="I783" s="207"/>
      <c r="J783" s="306"/>
      <c r="K783" s="307"/>
      <c r="L783" s="308"/>
      <c r="M783" s="211"/>
      <c r="N783" s="212"/>
      <c r="O783" s="213"/>
    </row>
    <row r="784" spans="4:15" ht="12" customHeight="1" x14ac:dyDescent="0.2">
      <c r="D784" s="315" t="s">
        <v>289</v>
      </c>
      <c r="E784" s="316"/>
      <c r="F784" s="316"/>
      <c r="G784" s="316"/>
      <c r="H784" s="316"/>
      <c r="I784" s="317"/>
      <c r="J784" s="217">
        <f>SUM(J766:L783)-J766-J774</f>
        <v>0</v>
      </c>
      <c r="K784" s="218"/>
      <c r="L784" s="219"/>
      <c r="M784" s="217">
        <f>SUM(M766:O783)-M766-M774</f>
        <v>0</v>
      </c>
      <c r="N784" s="218"/>
      <c r="O784" s="219"/>
    </row>
    <row r="786" spans="2:16" ht="12" customHeight="1" x14ac:dyDescent="0.2">
      <c r="B786" s="110" t="s">
        <v>46</v>
      </c>
      <c r="C786" s="200" t="s">
        <v>310</v>
      </c>
      <c r="D786" s="200"/>
      <c r="E786" s="200"/>
      <c r="F786" s="200"/>
      <c r="G786" s="200"/>
      <c r="H786" s="200"/>
      <c r="I786" s="200"/>
      <c r="J786" s="200"/>
      <c r="K786" s="200"/>
      <c r="L786" s="200"/>
      <c r="M786" s="200"/>
      <c r="N786" s="200"/>
      <c r="O786" s="200"/>
      <c r="P786" s="200"/>
    </row>
    <row r="787" spans="2:16" ht="12" customHeight="1" x14ac:dyDescent="0.2">
      <c r="B787" s="110"/>
      <c r="C787" s="200"/>
      <c r="D787" s="200"/>
      <c r="E787" s="200"/>
      <c r="F787" s="200"/>
      <c r="G787" s="200"/>
      <c r="H787" s="200"/>
      <c r="I787" s="200"/>
      <c r="J787" s="200"/>
      <c r="K787" s="200"/>
      <c r="L787" s="200"/>
      <c r="M787" s="200"/>
      <c r="N787" s="200"/>
      <c r="O787" s="200"/>
      <c r="P787" s="200"/>
    </row>
    <row r="789" spans="2:16" ht="12" customHeight="1" x14ac:dyDescent="0.2">
      <c r="D789" s="189" t="s">
        <v>311</v>
      </c>
      <c r="E789" s="190"/>
      <c r="F789" s="190"/>
      <c r="G789" s="190"/>
      <c r="H789" s="190"/>
      <c r="I789" s="190"/>
      <c r="J789" s="190"/>
      <c r="K789" s="190"/>
      <c r="L789" s="190"/>
      <c r="M789" s="190"/>
      <c r="N789" s="190"/>
      <c r="O789" s="191"/>
    </row>
    <row r="790" spans="2:16" ht="12" customHeight="1" x14ac:dyDescent="0.2">
      <c r="D790" s="303" t="s">
        <v>113</v>
      </c>
      <c r="E790" s="303"/>
      <c r="F790" s="303"/>
      <c r="G790" s="303"/>
      <c r="H790" s="303"/>
      <c r="I790" s="303"/>
      <c r="J790" s="299">
        <v>2025</v>
      </c>
      <c r="K790" s="299"/>
      <c r="L790" s="299"/>
      <c r="M790" s="299">
        <v>2024</v>
      </c>
      <c r="N790" s="299"/>
      <c r="O790" s="299"/>
    </row>
    <row r="791" spans="2:16" x14ac:dyDescent="0.2">
      <c r="D791" s="344" t="s">
        <v>227</v>
      </c>
      <c r="E791" s="344"/>
      <c r="F791" s="344"/>
      <c r="G791" s="344"/>
      <c r="H791" s="344"/>
      <c r="I791" s="344"/>
      <c r="J791" s="201">
        <f>+I739</f>
        <v>171084333.34</v>
      </c>
      <c r="K791" s="187"/>
      <c r="L791" s="187"/>
      <c r="M791" s="305"/>
      <c r="N791" s="305"/>
      <c r="O791" s="305"/>
    </row>
    <row r="792" spans="2:16" x14ac:dyDescent="0.2">
      <c r="D792" s="345" t="s">
        <v>382</v>
      </c>
      <c r="E792" s="346"/>
      <c r="F792" s="346"/>
      <c r="G792" s="346"/>
      <c r="H792" s="346"/>
      <c r="I792" s="346"/>
      <c r="J792" s="336"/>
      <c r="K792" s="336"/>
      <c r="L792" s="336"/>
      <c r="M792" s="336"/>
      <c r="N792" s="336"/>
      <c r="O792" s="336"/>
    </row>
    <row r="793" spans="2:16" ht="12" customHeight="1" x14ac:dyDescent="0.2">
      <c r="D793" s="298" t="s">
        <v>16</v>
      </c>
      <c r="E793" s="298"/>
      <c r="F793" s="298"/>
      <c r="G793" s="298"/>
      <c r="H793" s="298"/>
      <c r="I793" s="298"/>
      <c r="J793" s="297"/>
      <c r="K793" s="297"/>
      <c r="L793" s="297"/>
      <c r="M793" s="297"/>
      <c r="N793" s="297"/>
      <c r="O793" s="297"/>
    </row>
    <row r="794" spans="2:16" ht="12" customHeight="1" x14ac:dyDescent="0.2">
      <c r="D794" s="298" t="s">
        <v>17</v>
      </c>
      <c r="E794" s="298"/>
      <c r="F794" s="298"/>
      <c r="G794" s="298"/>
      <c r="H794" s="298"/>
      <c r="I794" s="298"/>
      <c r="J794" s="297"/>
      <c r="K794" s="297"/>
      <c r="L794" s="297"/>
      <c r="M794" s="297"/>
      <c r="N794" s="297"/>
      <c r="O794" s="297"/>
    </row>
    <row r="795" spans="2:16" ht="12" customHeight="1" x14ac:dyDescent="0.2">
      <c r="D795" s="298" t="s">
        <v>18</v>
      </c>
      <c r="E795" s="298"/>
      <c r="F795" s="298"/>
      <c r="G795" s="298"/>
      <c r="H795" s="298"/>
      <c r="I795" s="298"/>
      <c r="J795" s="297"/>
      <c r="K795" s="297"/>
      <c r="L795" s="297"/>
      <c r="M795" s="297"/>
      <c r="N795" s="297"/>
      <c r="O795" s="297"/>
    </row>
    <row r="796" spans="2:16" ht="12" customHeight="1" x14ac:dyDescent="0.2">
      <c r="D796" s="298" t="s">
        <v>511</v>
      </c>
      <c r="E796" s="298"/>
      <c r="F796" s="298"/>
      <c r="G796" s="298"/>
      <c r="H796" s="298"/>
      <c r="I796" s="298"/>
      <c r="J796" s="304"/>
      <c r="K796" s="304"/>
      <c r="L796" s="304"/>
      <c r="M796" s="304"/>
      <c r="N796" s="304"/>
      <c r="O796" s="304"/>
    </row>
    <row r="797" spans="2:16" ht="12" customHeight="1" x14ac:dyDescent="0.2">
      <c r="D797" s="298" t="s">
        <v>233</v>
      </c>
      <c r="E797" s="298"/>
      <c r="F797" s="298"/>
      <c r="G797" s="298"/>
      <c r="H797" s="298"/>
      <c r="I797" s="298"/>
      <c r="J797" s="304"/>
      <c r="K797" s="304"/>
      <c r="L797" s="304"/>
      <c r="M797" s="304"/>
      <c r="N797" s="304"/>
      <c r="O797" s="304"/>
    </row>
    <row r="798" spans="2:16" ht="12" customHeight="1" x14ac:dyDescent="0.2">
      <c r="D798" s="298" t="s">
        <v>19</v>
      </c>
      <c r="E798" s="298"/>
      <c r="F798" s="298"/>
      <c r="G798" s="298"/>
      <c r="H798" s="298"/>
      <c r="I798" s="298"/>
      <c r="J798" s="297"/>
      <c r="K798" s="297"/>
      <c r="L798" s="297"/>
      <c r="M798" s="297"/>
      <c r="N798" s="297"/>
      <c r="O798" s="297"/>
    </row>
    <row r="799" spans="2:16" ht="24" customHeight="1" x14ac:dyDescent="0.2">
      <c r="D799" s="344" t="s">
        <v>226</v>
      </c>
      <c r="E799" s="344"/>
      <c r="F799" s="344"/>
      <c r="G799" s="344"/>
      <c r="H799" s="344"/>
      <c r="I799" s="344"/>
      <c r="J799" s="201">
        <v>20941302</v>
      </c>
      <c r="K799" s="187"/>
      <c r="L799" s="187"/>
      <c r="M799" s="297"/>
      <c r="N799" s="297"/>
      <c r="O799" s="297"/>
    </row>
    <row r="801" spans="2:17" ht="12" customHeight="1" x14ac:dyDescent="0.2">
      <c r="B801" s="200" t="s">
        <v>312</v>
      </c>
      <c r="C801" s="200"/>
      <c r="D801" s="200"/>
      <c r="E801" s="200"/>
      <c r="F801" s="200"/>
      <c r="G801" s="200"/>
      <c r="H801" s="200"/>
      <c r="I801" s="200"/>
      <c r="J801" s="200"/>
      <c r="K801" s="200"/>
      <c r="L801" s="200"/>
      <c r="M801" s="200"/>
      <c r="N801" s="200"/>
      <c r="O801" s="200"/>
      <c r="P801" s="200"/>
    </row>
    <row r="802" spans="2:17" ht="12" customHeight="1" x14ac:dyDescent="0.2">
      <c r="B802" s="200"/>
      <c r="C802" s="200"/>
      <c r="D802" s="200"/>
      <c r="E802" s="200"/>
      <c r="F802" s="200"/>
      <c r="G802" s="200"/>
      <c r="H802" s="200"/>
      <c r="I802" s="200"/>
      <c r="J802" s="200"/>
      <c r="K802" s="200"/>
      <c r="L802" s="200"/>
      <c r="M802" s="200"/>
      <c r="N802" s="200"/>
      <c r="O802" s="200"/>
      <c r="P802" s="200"/>
    </row>
    <row r="805" spans="2:17" ht="24" customHeight="1" x14ac:dyDescent="0.2">
      <c r="B805" s="38" t="s">
        <v>37</v>
      </c>
      <c r="C805" s="199" t="s">
        <v>38</v>
      </c>
      <c r="D805" s="199"/>
      <c r="E805" s="199"/>
      <c r="F805" s="199"/>
      <c r="G805" s="199"/>
      <c r="H805" s="199"/>
      <c r="I805" s="199"/>
      <c r="J805" s="199"/>
      <c r="K805" s="199"/>
      <c r="L805" s="199"/>
      <c r="M805" s="199"/>
      <c r="N805" s="199"/>
      <c r="O805" s="199"/>
      <c r="P805" s="199"/>
    </row>
    <row r="806" spans="2:17" ht="12" customHeight="1" x14ac:dyDescent="0.2">
      <c r="E806" s="70"/>
      <c r="F806" s="70"/>
      <c r="G806" s="70"/>
      <c r="H806" s="70"/>
      <c r="I806" s="70"/>
      <c r="J806" s="70"/>
      <c r="K806" s="70"/>
      <c r="L806" s="70"/>
      <c r="M806" s="70"/>
      <c r="N806" s="70"/>
    </row>
    <row r="807" spans="2:17" ht="12" customHeight="1" x14ac:dyDescent="0.2">
      <c r="B807" s="200" t="s">
        <v>313</v>
      </c>
      <c r="C807" s="200"/>
      <c r="D807" s="200"/>
      <c r="E807" s="200"/>
      <c r="F807" s="200"/>
      <c r="G807" s="200"/>
      <c r="H807" s="200"/>
      <c r="I807" s="200"/>
      <c r="J807" s="200"/>
      <c r="K807" s="200"/>
      <c r="L807" s="200"/>
      <c r="M807" s="200"/>
      <c r="N807" s="200"/>
      <c r="O807" s="200"/>
      <c r="P807" s="200"/>
    </row>
    <row r="808" spans="2:17" ht="12" customHeight="1" x14ac:dyDescent="0.2">
      <c r="B808" s="200"/>
      <c r="C808" s="200"/>
      <c r="D808" s="200"/>
      <c r="E808" s="200"/>
      <c r="F808" s="200"/>
      <c r="G808" s="200"/>
      <c r="H808" s="200"/>
      <c r="I808" s="200"/>
      <c r="J808" s="200"/>
      <c r="K808" s="200"/>
      <c r="L808" s="200"/>
      <c r="M808" s="200"/>
      <c r="N808" s="200"/>
      <c r="O808" s="200"/>
      <c r="P808" s="200"/>
    </row>
    <row r="810" spans="2:17" s="47" customFormat="1" x14ac:dyDescent="0.2">
      <c r="B810" s="135"/>
      <c r="C810" s="135"/>
      <c r="D810" s="135"/>
      <c r="E810" s="352" t="s">
        <v>532</v>
      </c>
      <c r="F810" s="353"/>
      <c r="G810" s="353"/>
      <c r="H810" s="354"/>
      <c r="I810" s="135"/>
      <c r="J810" s="135"/>
      <c r="K810" s="135"/>
      <c r="L810" s="135"/>
      <c r="M810" s="135"/>
      <c r="N810" s="135"/>
      <c r="O810" s="135"/>
      <c r="P810" s="135"/>
      <c r="Q810" s="136"/>
    </row>
    <row r="811" spans="2:17" s="47" customFormat="1" ht="12" customHeight="1" x14ac:dyDescent="0.2">
      <c r="B811" s="135"/>
      <c r="C811" s="135"/>
      <c r="D811" s="135"/>
      <c r="E811" s="355" t="s">
        <v>533</v>
      </c>
      <c r="F811" s="356"/>
      <c r="G811" s="356"/>
      <c r="H811" s="357"/>
      <c r="I811" s="135"/>
      <c r="J811" s="135"/>
      <c r="K811" s="135"/>
      <c r="L811" s="135"/>
      <c r="M811" s="135"/>
      <c r="N811" s="135"/>
      <c r="O811" s="135"/>
      <c r="P811" s="135"/>
      <c r="Q811" s="136"/>
    </row>
    <row r="812" spans="2:17" s="47" customFormat="1" x14ac:dyDescent="0.2">
      <c r="B812" s="135"/>
      <c r="C812" s="135"/>
      <c r="D812" s="135"/>
      <c r="E812" s="372" t="s">
        <v>634</v>
      </c>
      <c r="F812" s="373"/>
      <c r="G812" s="373"/>
      <c r="H812" s="374"/>
      <c r="I812" s="135"/>
      <c r="J812" s="135"/>
      <c r="K812" s="135"/>
      <c r="L812" s="135"/>
      <c r="M812" s="135"/>
      <c r="N812" s="135"/>
      <c r="O812" s="135"/>
      <c r="P812" s="135"/>
      <c r="Q812" s="136"/>
    </row>
    <row r="813" spans="2:17" s="47" customFormat="1" x14ac:dyDescent="0.2">
      <c r="B813" s="135"/>
      <c r="C813" s="135"/>
      <c r="D813" s="135"/>
      <c r="E813" s="358" t="s">
        <v>534</v>
      </c>
      <c r="F813" s="359"/>
      <c r="G813" s="359"/>
      <c r="H813" s="360"/>
      <c r="I813" s="135"/>
      <c r="J813" s="135"/>
      <c r="K813" s="135"/>
      <c r="L813" s="135"/>
      <c r="M813" s="135"/>
      <c r="N813" s="135"/>
      <c r="O813" s="135"/>
      <c r="P813" s="135"/>
      <c r="Q813" s="136"/>
    </row>
    <row r="814" spans="2:17" s="47" customFormat="1" x14ac:dyDescent="0.2">
      <c r="B814" s="135"/>
      <c r="C814" s="135"/>
      <c r="D814" s="135"/>
      <c r="E814" s="361" t="s">
        <v>535</v>
      </c>
      <c r="F814" s="362"/>
      <c r="G814" s="137"/>
      <c r="H814" s="138">
        <v>412831692.89999998</v>
      </c>
      <c r="I814" s="135"/>
      <c r="J814" s="135"/>
      <c r="K814" s="135"/>
      <c r="L814" s="135"/>
      <c r="M814" s="135"/>
      <c r="N814" s="135"/>
      <c r="O814" s="135"/>
      <c r="P814" s="135"/>
      <c r="Q814" s="136"/>
    </row>
    <row r="815" spans="2:17" s="47" customFormat="1" x14ac:dyDescent="0.2">
      <c r="B815" s="135"/>
      <c r="C815" s="135"/>
      <c r="D815" s="135"/>
      <c r="E815" s="371"/>
      <c r="F815" s="371"/>
      <c r="G815" s="139"/>
      <c r="H815" s="139"/>
      <c r="I815" s="135"/>
      <c r="J815" s="135"/>
      <c r="K815" s="135"/>
      <c r="L815" s="135"/>
      <c r="M815" s="135"/>
      <c r="N815" s="135"/>
      <c r="O815" s="135"/>
      <c r="P815" s="135"/>
      <c r="Q815" s="136"/>
    </row>
    <row r="816" spans="2:17" s="47" customFormat="1" ht="12" customHeight="1" x14ac:dyDescent="0.2">
      <c r="B816" s="135"/>
      <c r="C816" s="135"/>
      <c r="D816" s="135"/>
      <c r="E816" s="375" t="s">
        <v>536</v>
      </c>
      <c r="F816" s="376"/>
      <c r="G816" s="140"/>
      <c r="H816" s="141">
        <f>SUM(G816:G822)</f>
        <v>0</v>
      </c>
      <c r="I816" s="135"/>
      <c r="J816" s="135"/>
      <c r="K816" s="135"/>
      <c r="L816" s="135"/>
      <c r="M816" s="135"/>
      <c r="N816" s="135"/>
      <c r="O816" s="135"/>
      <c r="P816" s="135"/>
      <c r="Q816" s="136"/>
    </row>
    <row r="817" spans="2:17" s="47" customFormat="1" x14ac:dyDescent="0.2">
      <c r="B817" s="135"/>
      <c r="C817" s="135"/>
      <c r="D817" s="135"/>
      <c r="E817" s="142"/>
      <c r="F817" s="143" t="s">
        <v>537</v>
      </c>
      <c r="G817" s="144">
        <v>0</v>
      </c>
      <c r="H817" s="145"/>
      <c r="I817" s="135"/>
      <c r="J817" s="135"/>
      <c r="K817" s="135"/>
      <c r="L817" s="135"/>
      <c r="M817" s="135"/>
      <c r="N817" s="135"/>
      <c r="O817" s="135"/>
      <c r="P817" s="135"/>
      <c r="Q817" s="136"/>
    </row>
    <row r="818" spans="2:17" s="47" customFormat="1" ht="24" x14ac:dyDescent="0.2">
      <c r="B818" s="135"/>
      <c r="C818" s="135"/>
      <c r="D818" s="135"/>
      <c r="E818" s="142"/>
      <c r="F818" s="143" t="s">
        <v>538</v>
      </c>
      <c r="G818" s="144">
        <v>0</v>
      </c>
      <c r="H818" s="145"/>
      <c r="I818" s="135"/>
      <c r="J818" s="135"/>
      <c r="K818" s="135"/>
      <c r="L818" s="135"/>
      <c r="M818" s="135"/>
      <c r="N818" s="135"/>
      <c r="O818" s="135"/>
      <c r="P818" s="135"/>
      <c r="Q818" s="136"/>
    </row>
    <row r="819" spans="2:17" s="47" customFormat="1" ht="48" x14ac:dyDescent="0.2">
      <c r="B819" s="135"/>
      <c r="C819" s="135"/>
      <c r="D819" s="135"/>
      <c r="E819" s="142"/>
      <c r="F819" s="143" t="s">
        <v>539</v>
      </c>
      <c r="G819" s="144">
        <v>0</v>
      </c>
      <c r="H819" s="145"/>
      <c r="I819" s="135"/>
      <c r="J819" s="135"/>
      <c r="K819" s="135"/>
      <c r="L819" s="135"/>
      <c r="M819" s="135"/>
      <c r="N819" s="135"/>
      <c r="O819" s="135"/>
      <c r="P819" s="135"/>
      <c r="Q819" s="136"/>
    </row>
    <row r="820" spans="2:17" s="47" customFormat="1" ht="24" x14ac:dyDescent="0.2">
      <c r="B820" s="135"/>
      <c r="C820" s="135"/>
      <c r="D820" s="135"/>
      <c r="E820" s="142"/>
      <c r="F820" s="143" t="s">
        <v>540</v>
      </c>
      <c r="G820" s="144">
        <v>0</v>
      </c>
      <c r="H820" s="145"/>
      <c r="I820" s="135"/>
      <c r="J820" s="135"/>
      <c r="K820" s="135"/>
      <c r="L820" s="135"/>
      <c r="M820" s="135"/>
      <c r="N820" s="135"/>
      <c r="O820" s="135"/>
      <c r="P820" s="135"/>
      <c r="Q820" s="136"/>
    </row>
    <row r="821" spans="2:17" s="47" customFormat="1" ht="24" x14ac:dyDescent="0.2">
      <c r="B821" s="135"/>
      <c r="C821" s="135"/>
      <c r="D821" s="135"/>
      <c r="E821" s="142"/>
      <c r="F821" s="143" t="s">
        <v>541</v>
      </c>
      <c r="G821" s="144"/>
      <c r="H821" s="145"/>
      <c r="I821" s="135"/>
      <c r="J821" s="135"/>
      <c r="K821" s="135"/>
      <c r="L821" s="135"/>
      <c r="M821" s="135"/>
      <c r="N821" s="135"/>
      <c r="O821" s="135"/>
      <c r="P821" s="135"/>
      <c r="Q821" s="136"/>
    </row>
    <row r="822" spans="2:17" s="47" customFormat="1" ht="36" x14ac:dyDescent="0.2">
      <c r="B822" s="135"/>
      <c r="C822" s="135"/>
      <c r="D822" s="135"/>
      <c r="E822" s="142"/>
      <c r="F822" s="143" t="s">
        <v>579</v>
      </c>
      <c r="G822" s="146"/>
      <c r="H822" s="145"/>
      <c r="I822" s="135"/>
      <c r="J822" s="135"/>
      <c r="K822" s="135"/>
      <c r="L822" s="135"/>
      <c r="M822" s="135"/>
      <c r="N822" s="135"/>
      <c r="O822" s="135"/>
      <c r="P822" s="135"/>
      <c r="Q822" s="136"/>
    </row>
    <row r="823" spans="2:17" s="47" customFormat="1" x14ac:dyDescent="0.2">
      <c r="B823" s="135"/>
      <c r="C823" s="135"/>
      <c r="D823" s="135"/>
      <c r="E823" s="371"/>
      <c r="F823" s="371"/>
      <c r="G823" s="139"/>
      <c r="H823" s="141">
        <v>0</v>
      </c>
      <c r="I823" s="135"/>
      <c r="J823" s="135"/>
      <c r="K823" s="135"/>
      <c r="L823" s="135"/>
      <c r="M823" s="135"/>
      <c r="N823" s="135"/>
      <c r="O823" s="135"/>
      <c r="P823" s="135"/>
      <c r="Q823" s="136"/>
    </row>
    <row r="824" spans="2:17" s="47" customFormat="1" x14ac:dyDescent="0.2">
      <c r="B824" s="135"/>
      <c r="C824" s="135"/>
      <c r="D824" s="135"/>
      <c r="E824" s="375" t="s">
        <v>542</v>
      </c>
      <c r="F824" s="376"/>
      <c r="G824" s="140"/>
      <c r="H824" s="145"/>
      <c r="I824" s="135"/>
      <c r="J824" s="135"/>
      <c r="K824" s="135"/>
      <c r="L824" s="135"/>
      <c r="M824" s="135"/>
      <c r="N824" s="135"/>
      <c r="O824" s="135"/>
      <c r="P824" s="135"/>
      <c r="Q824" s="136"/>
    </row>
    <row r="825" spans="2:17" s="47" customFormat="1" ht="24" x14ac:dyDescent="0.2">
      <c r="B825" s="135"/>
      <c r="C825" s="135"/>
      <c r="D825" s="135"/>
      <c r="E825" s="147"/>
      <c r="F825" s="143" t="s">
        <v>543</v>
      </c>
      <c r="G825" s="144">
        <v>0</v>
      </c>
      <c r="H825" s="145"/>
      <c r="I825" s="135"/>
      <c r="J825" s="135"/>
      <c r="K825" s="135"/>
      <c r="L825" s="135"/>
      <c r="M825" s="135"/>
      <c r="N825" s="135"/>
      <c r="O825" s="135"/>
      <c r="P825" s="135"/>
      <c r="Q825" s="136"/>
    </row>
    <row r="826" spans="2:17" s="47" customFormat="1" ht="24" x14ac:dyDescent="0.2">
      <c r="B826" s="135"/>
      <c r="C826" s="135"/>
      <c r="D826" s="135"/>
      <c r="E826" s="147"/>
      <c r="F826" s="143" t="s">
        <v>544</v>
      </c>
      <c r="G826" s="144">
        <v>0</v>
      </c>
      <c r="H826" s="145"/>
      <c r="I826" s="135"/>
      <c r="J826" s="135"/>
      <c r="K826" s="135"/>
      <c r="L826" s="135"/>
      <c r="M826" s="135"/>
      <c r="N826" s="135"/>
      <c r="O826" s="135"/>
      <c r="P826" s="135"/>
      <c r="Q826" s="136"/>
    </row>
    <row r="827" spans="2:17" s="47" customFormat="1" ht="36" x14ac:dyDescent="0.2">
      <c r="B827" s="135"/>
      <c r="C827" s="135"/>
      <c r="D827" s="135"/>
      <c r="E827" s="147"/>
      <c r="F827" s="143" t="s">
        <v>581</v>
      </c>
      <c r="G827" s="144">
        <v>9138497</v>
      </c>
      <c r="H827" s="145"/>
      <c r="I827" s="135"/>
      <c r="J827" s="135"/>
      <c r="K827" s="135"/>
      <c r="L827" s="135"/>
      <c r="M827" s="135"/>
      <c r="N827" s="135"/>
      <c r="O827" s="135"/>
      <c r="P827" s="135"/>
      <c r="Q827" s="136"/>
    </row>
    <row r="828" spans="2:17" s="47" customFormat="1" x14ac:dyDescent="0.2">
      <c r="B828" s="135"/>
      <c r="C828" s="135"/>
      <c r="D828" s="135"/>
      <c r="E828" s="371"/>
      <c r="F828" s="371"/>
      <c r="G828" s="139"/>
      <c r="H828" s="139"/>
      <c r="I828" s="135"/>
      <c r="J828" s="135"/>
      <c r="K828" s="135"/>
      <c r="L828" s="135"/>
      <c r="M828" s="135"/>
      <c r="N828" s="135"/>
      <c r="O828" s="135"/>
      <c r="P828" s="135"/>
      <c r="Q828" s="136"/>
    </row>
    <row r="829" spans="2:17" s="47" customFormat="1" x14ac:dyDescent="0.2">
      <c r="B829" s="135"/>
      <c r="C829" s="135"/>
      <c r="D829" s="135"/>
      <c r="E829" s="361" t="s">
        <v>545</v>
      </c>
      <c r="F829" s="362"/>
      <c r="G829" s="137"/>
      <c r="H829" s="148">
        <f>H814-H823</f>
        <v>412831692.89999998</v>
      </c>
      <c r="I829" s="149"/>
      <c r="J829" s="149"/>
      <c r="K829" s="149"/>
      <c r="L829" s="135"/>
      <c r="M829" s="135"/>
      <c r="N829" s="135"/>
      <c r="O829" s="135"/>
      <c r="P829" s="135"/>
      <c r="Q829" s="136"/>
    </row>
    <row r="830" spans="2:17" s="47" customFormat="1" x14ac:dyDescent="0.2">
      <c r="B830" s="135"/>
      <c r="C830" s="135"/>
      <c r="D830" s="135"/>
      <c r="E830" s="135"/>
      <c r="F830" s="135"/>
      <c r="G830" s="135"/>
      <c r="H830" s="135"/>
      <c r="I830" s="149"/>
      <c r="J830" s="135"/>
      <c r="K830" s="135"/>
      <c r="L830" s="135"/>
      <c r="M830" s="135"/>
      <c r="N830" s="135"/>
      <c r="O830" s="135"/>
      <c r="P830" s="135"/>
      <c r="Q830" s="136"/>
    </row>
    <row r="831" spans="2:17" s="47" customFormat="1" x14ac:dyDescent="0.2">
      <c r="B831" s="135"/>
      <c r="C831" s="135"/>
      <c r="D831" s="135"/>
      <c r="E831" s="135"/>
      <c r="F831" s="135"/>
      <c r="G831" s="135"/>
      <c r="H831" s="149"/>
      <c r="I831" s="150"/>
      <c r="J831" s="149"/>
      <c r="K831" s="135"/>
      <c r="L831" s="135"/>
      <c r="M831" s="135"/>
      <c r="N831" s="135"/>
      <c r="O831" s="135"/>
      <c r="P831" s="135"/>
      <c r="Q831" s="136"/>
    </row>
    <row r="832" spans="2:17" s="47" customFormat="1" x14ac:dyDescent="0.2">
      <c r="B832" s="135"/>
      <c r="C832" s="135"/>
      <c r="D832" s="135"/>
      <c r="E832" s="135"/>
      <c r="F832" s="135"/>
      <c r="G832" s="135"/>
      <c r="H832" s="135"/>
      <c r="I832" s="135"/>
      <c r="J832" s="135"/>
      <c r="K832" s="135"/>
      <c r="L832" s="135"/>
      <c r="M832" s="135"/>
      <c r="N832" s="135"/>
      <c r="O832" s="135"/>
      <c r="P832" s="135"/>
      <c r="Q832" s="136"/>
    </row>
    <row r="833" spans="2:17" s="47" customFormat="1" x14ac:dyDescent="0.2">
      <c r="B833" s="135"/>
      <c r="C833" s="135"/>
      <c r="D833" s="135"/>
      <c r="E833" s="151"/>
      <c r="F833" s="151"/>
      <c r="G833" s="151"/>
      <c r="H833" s="151"/>
      <c r="I833" s="135"/>
      <c r="J833" s="135"/>
      <c r="K833" s="135"/>
      <c r="L833" s="135"/>
      <c r="M833" s="135"/>
      <c r="N833" s="135"/>
      <c r="O833" s="135"/>
      <c r="P833" s="135"/>
      <c r="Q833" s="136"/>
    </row>
    <row r="834" spans="2:17" s="47" customFormat="1" x14ac:dyDescent="0.2">
      <c r="B834" s="135"/>
      <c r="C834" s="135"/>
      <c r="D834" s="135"/>
      <c r="E834" s="352" t="s">
        <v>532</v>
      </c>
      <c r="F834" s="353"/>
      <c r="G834" s="353"/>
      <c r="H834" s="354"/>
      <c r="I834" s="135"/>
      <c r="J834" s="135"/>
      <c r="K834" s="135"/>
      <c r="L834" s="135"/>
      <c r="M834" s="135"/>
      <c r="N834" s="135"/>
      <c r="O834" s="135"/>
      <c r="P834" s="135"/>
      <c r="Q834" s="136"/>
    </row>
    <row r="835" spans="2:17" s="47" customFormat="1" x14ac:dyDescent="0.2">
      <c r="B835" s="135"/>
      <c r="C835" s="135"/>
      <c r="D835" s="135"/>
      <c r="E835" s="355" t="s">
        <v>546</v>
      </c>
      <c r="F835" s="356"/>
      <c r="G835" s="356"/>
      <c r="H835" s="357"/>
      <c r="I835" s="135"/>
      <c r="J835" s="135"/>
      <c r="K835" s="135"/>
      <c r="L835" s="135"/>
      <c r="M835" s="135"/>
      <c r="N835" s="135"/>
      <c r="O835" s="135"/>
      <c r="P835" s="135"/>
      <c r="Q835" s="136"/>
    </row>
    <row r="836" spans="2:17" s="47" customFormat="1" x14ac:dyDescent="0.2">
      <c r="B836" s="135"/>
      <c r="C836" s="135"/>
      <c r="D836" s="135"/>
      <c r="E836" s="358" t="s">
        <v>634</v>
      </c>
      <c r="F836" s="359"/>
      <c r="G836" s="359"/>
      <c r="H836" s="360"/>
      <c r="I836" s="135"/>
      <c r="J836" s="135"/>
      <c r="K836" s="135"/>
      <c r="L836" s="135"/>
      <c r="M836" s="135"/>
      <c r="N836" s="135"/>
      <c r="O836" s="135"/>
      <c r="P836" s="135"/>
      <c r="Q836" s="136"/>
    </row>
    <row r="837" spans="2:17" s="47" customFormat="1" x14ac:dyDescent="0.2">
      <c r="B837" s="135"/>
      <c r="C837" s="135"/>
      <c r="D837" s="135"/>
      <c r="E837" s="361" t="s">
        <v>547</v>
      </c>
      <c r="F837" s="362"/>
      <c r="G837" s="137"/>
      <c r="H837" s="152">
        <v>168748863.37</v>
      </c>
      <c r="I837" s="153"/>
      <c r="J837" s="153"/>
      <c r="K837" s="135"/>
      <c r="L837" s="135"/>
      <c r="M837" s="135"/>
      <c r="N837" s="135"/>
      <c r="O837" s="135"/>
      <c r="P837" s="135"/>
      <c r="Q837" s="136"/>
    </row>
    <row r="838" spans="2:17" s="47" customFormat="1" x14ac:dyDescent="0.2">
      <c r="B838" s="135"/>
      <c r="C838" s="135"/>
      <c r="D838" s="135"/>
      <c r="E838" s="135"/>
      <c r="F838" s="135"/>
      <c r="G838" s="135"/>
      <c r="H838" s="135"/>
      <c r="I838" s="150"/>
      <c r="J838" s="135"/>
      <c r="K838" s="135"/>
      <c r="L838" s="135"/>
      <c r="M838" s="135"/>
      <c r="N838" s="135"/>
      <c r="O838" s="135"/>
      <c r="P838" s="135"/>
      <c r="Q838" s="136"/>
    </row>
    <row r="839" spans="2:17" s="47" customFormat="1" x14ac:dyDescent="0.2">
      <c r="B839" s="135"/>
      <c r="C839" s="135"/>
      <c r="D839" s="135"/>
      <c r="E839" s="154" t="s">
        <v>548</v>
      </c>
      <c r="F839" s="155"/>
      <c r="G839" s="156"/>
      <c r="H839" s="157">
        <v>17787794.010000002</v>
      </c>
      <c r="I839" s="179"/>
      <c r="J839" s="135"/>
      <c r="K839" s="135"/>
      <c r="L839" s="135"/>
      <c r="M839" s="135"/>
      <c r="N839" s="135"/>
      <c r="O839" s="135"/>
      <c r="P839" s="135"/>
      <c r="Q839" s="136"/>
    </row>
    <row r="840" spans="2:17" s="47" customFormat="1" ht="12.75" customHeight="1" x14ac:dyDescent="0.2">
      <c r="B840" s="135"/>
      <c r="C840" s="135"/>
      <c r="D840" s="135"/>
      <c r="E840" s="363" t="s">
        <v>549</v>
      </c>
      <c r="F840" s="364"/>
      <c r="G840" s="166">
        <v>0</v>
      </c>
      <c r="H840" s="158"/>
      <c r="I840" s="150"/>
      <c r="J840" s="135"/>
      <c r="K840" s="135"/>
      <c r="L840" s="135"/>
      <c r="M840" s="135"/>
      <c r="N840" s="135"/>
      <c r="O840" s="135"/>
      <c r="P840" s="135"/>
      <c r="Q840" s="136"/>
    </row>
    <row r="841" spans="2:17" s="47" customFormat="1" ht="12" customHeight="1" x14ac:dyDescent="0.2">
      <c r="B841" s="135"/>
      <c r="C841" s="135"/>
      <c r="D841" s="135"/>
      <c r="E841" s="363" t="s">
        <v>550</v>
      </c>
      <c r="F841" s="364"/>
      <c r="G841" s="166">
        <v>13480796.26</v>
      </c>
      <c r="H841" s="158"/>
      <c r="I841" s="135"/>
      <c r="J841" s="135"/>
      <c r="K841" s="135"/>
      <c r="L841" s="135"/>
      <c r="M841" s="135"/>
      <c r="N841" s="135"/>
      <c r="O841" s="135"/>
      <c r="P841" s="135"/>
      <c r="Q841" s="136"/>
    </row>
    <row r="842" spans="2:17" s="47" customFormat="1" ht="12" customHeight="1" x14ac:dyDescent="0.2">
      <c r="B842" s="135"/>
      <c r="C842" s="135"/>
      <c r="D842" s="135"/>
      <c r="E842" s="363" t="s">
        <v>551</v>
      </c>
      <c r="F842" s="364"/>
      <c r="G842" s="166">
        <v>0</v>
      </c>
      <c r="H842" s="158"/>
      <c r="I842" s="135"/>
      <c r="J842" s="135"/>
      <c r="K842" s="135"/>
      <c r="L842" s="135"/>
      <c r="M842" s="135"/>
      <c r="N842" s="135"/>
      <c r="O842" s="135"/>
      <c r="P842" s="135"/>
      <c r="Q842" s="136"/>
    </row>
    <row r="843" spans="2:17" s="47" customFormat="1" ht="12" customHeight="1" x14ac:dyDescent="0.2">
      <c r="B843" s="135"/>
      <c r="C843" s="135"/>
      <c r="D843" s="135"/>
      <c r="E843" s="363" t="s">
        <v>552</v>
      </c>
      <c r="F843" s="364"/>
      <c r="G843" s="166">
        <v>0</v>
      </c>
      <c r="H843" s="158"/>
      <c r="I843" s="135"/>
      <c r="J843" s="135"/>
      <c r="K843" s="135"/>
      <c r="L843" s="135"/>
      <c r="M843" s="135"/>
      <c r="N843" s="135"/>
      <c r="O843" s="135"/>
      <c r="P843" s="135"/>
      <c r="Q843" s="136"/>
    </row>
    <row r="844" spans="2:17" s="47" customFormat="1" ht="12" customHeight="1" x14ac:dyDescent="0.2">
      <c r="B844" s="135"/>
      <c r="C844" s="135"/>
      <c r="D844" s="135"/>
      <c r="E844" s="363" t="s">
        <v>553</v>
      </c>
      <c r="F844" s="364"/>
      <c r="G844" s="166">
        <v>0</v>
      </c>
      <c r="H844" s="158"/>
      <c r="I844" s="135"/>
      <c r="J844" s="135"/>
      <c r="K844" s="135"/>
      <c r="L844" s="135"/>
      <c r="M844" s="135"/>
      <c r="N844" s="135"/>
      <c r="O844" s="135"/>
      <c r="P844" s="135"/>
      <c r="Q844" s="136"/>
    </row>
    <row r="845" spans="2:17" s="47" customFormat="1" ht="12" customHeight="1" x14ac:dyDescent="0.2">
      <c r="B845" s="135"/>
      <c r="C845" s="135"/>
      <c r="D845" s="135"/>
      <c r="E845" s="363" t="s">
        <v>554</v>
      </c>
      <c r="F845" s="364"/>
      <c r="G845" s="166">
        <v>0</v>
      </c>
      <c r="H845" s="158"/>
      <c r="I845" s="135"/>
      <c r="J845" s="135"/>
      <c r="K845" s="135"/>
      <c r="L845" s="135"/>
      <c r="M845" s="135"/>
      <c r="N845" s="135"/>
      <c r="O845" s="135"/>
      <c r="P845" s="135"/>
      <c r="Q845" s="136"/>
    </row>
    <row r="846" spans="2:17" s="47" customFormat="1" ht="12" customHeight="1" x14ac:dyDescent="0.2">
      <c r="B846" s="135"/>
      <c r="C846" s="135"/>
      <c r="D846" s="135"/>
      <c r="E846" s="363" t="s">
        <v>555</v>
      </c>
      <c r="F846" s="364"/>
      <c r="G846" s="166">
        <v>0</v>
      </c>
      <c r="H846" s="158"/>
      <c r="I846" s="135"/>
      <c r="J846" s="135"/>
      <c r="K846" s="135"/>
      <c r="L846" s="135"/>
      <c r="M846" s="135"/>
      <c r="N846" s="135"/>
      <c r="O846" s="135"/>
      <c r="P846" s="135"/>
      <c r="Q846" s="136"/>
    </row>
    <row r="847" spans="2:17" s="47" customFormat="1" ht="12" customHeight="1" x14ac:dyDescent="0.2">
      <c r="B847" s="135"/>
      <c r="C847" s="135"/>
      <c r="D847" s="135"/>
      <c r="E847" s="363" t="s">
        <v>556</v>
      </c>
      <c r="F847" s="364"/>
      <c r="G847" s="166">
        <v>0</v>
      </c>
      <c r="H847" s="158"/>
      <c r="I847" s="135"/>
      <c r="J847" s="135"/>
      <c r="K847" s="135"/>
      <c r="L847" s="135"/>
      <c r="M847" s="135"/>
      <c r="N847" s="135"/>
      <c r="O847" s="135"/>
      <c r="P847" s="135"/>
      <c r="Q847" s="136"/>
    </row>
    <row r="848" spans="2:17" s="47" customFormat="1" ht="12.75" customHeight="1" x14ac:dyDescent="0.2">
      <c r="B848" s="135"/>
      <c r="C848" s="135"/>
      <c r="D848" s="135"/>
      <c r="E848" s="363" t="s">
        <v>557</v>
      </c>
      <c r="F848" s="364"/>
      <c r="G848" s="166">
        <v>0</v>
      </c>
      <c r="H848" s="158"/>
      <c r="I848" s="135"/>
      <c r="J848" s="135"/>
      <c r="K848" s="135"/>
      <c r="L848" s="135"/>
      <c r="M848" s="135"/>
      <c r="N848" s="135"/>
      <c r="O848" s="135"/>
      <c r="P848" s="135"/>
      <c r="Q848" s="136"/>
    </row>
    <row r="849" spans="2:17" s="47" customFormat="1" ht="12.75" customHeight="1" x14ac:dyDescent="0.2">
      <c r="B849" s="135"/>
      <c r="C849" s="135"/>
      <c r="D849" s="135"/>
      <c r="E849" s="363" t="s">
        <v>558</v>
      </c>
      <c r="F849" s="364"/>
      <c r="G849" s="166">
        <v>0</v>
      </c>
      <c r="H849" s="158"/>
      <c r="I849" s="135"/>
      <c r="J849" s="135"/>
      <c r="K849" s="135"/>
      <c r="L849" s="135"/>
      <c r="M849" s="135"/>
      <c r="N849" s="135"/>
      <c r="O849" s="135"/>
      <c r="P849" s="135"/>
      <c r="Q849" s="136"/>
    </row>
    <row r="850" spans="2:17" s="47" customFormat="1" ht="12.75" customHeight="1" x14ac:dyDescent="0.2">
      <c r="B850" s="135"/>
      <c r="C850" s="135"/>
      <c r="D850" s="135"/>
      <c r="E850" s="363" t="s">
        <v>559</v>
      </c>
      <c r="F850" s="364"/>
      <c r="G850" s="166">
        <v>0</v>
      </c>
      <c r="H850" s="158"/>
      <c r="I850" s="135"/>
      <c r="J850" s="135"/>
      <c r="K850" s="135"/>
      <c r="L850" s="135"/>
      <c r="M850" s="135"/>
      <c r="N850" s="135"/>
      <c r="O850" s="135"/>
      <c r="P850" s="135"/>
      <c r="Q850" s="136"/>
    </row>
    <row r="851" spans="2:17" s="47" customFormat="1" ht="12" customHeight="1" x14ac:dyDescent="0.2">
      <c r="B851" s="135"/>
      <c r="C851" s="135"/>
      <c r="D851" s="135"/>
      <c r="E851" s="363" t="s">
        <v>560</v>
      </c>
      <c r="F851" s="364"/>
      <c r="G851" s="166">
        <v>0</v>
      </c>
      <c r="H851" s="158"/>
      <c r="I851" s="135"/>
      <c r="J851" s="135"/>
      <c r="K851" s="135"/>
      <c r="L851" s="135"/>
      <c r="M851" s="135"/>
      <c r="N851" s="135"/>
      <c r="O851" s="135"/>
      <c r="P851" s="135"/>
      <c r="Q851" s="136"/>
    </row>
    <row r="852" spans="2:17" s="47" customFormat="1" ht="12.75" customHeight="1" x14ac:dyDescent="0.2">
      <c r="B852" s="135"/>
      <c r="C852" s="135"/>
      <c r="D852" s="135"/>
      <c r="E852" s="363" t="s">
        <v>561</v>
      </c>
      <c r="F852" s="364"/>
      <c r="G852" s="166">
        <v>4306997.75</v>
      </c>
      <c r="H852" s="158"/>
      <c r="I852" s="135"/>
      <c r="J852" s="135"/>
      <c r="K852" s="135"/>
      <c r="L852" s="135"/>
      <c r="M852" s="135"/>
      <c r="N852" s="135"/>
      <c r="O852" s="135"/>
      <c r="P852" s="135"/>
      <c r="Q852" s="136"/>
    </row>
    <row r="853" spans="2:17" s="47" customFormat="1" ht="12.75" customHeight="1" x14ac:dyDescent="0.2">
      <c r="B853" s="135"/>
      <c r="C853" s="135"/>
      <c r="D853" s="135"/>
      <c r="E853" s="363" t="s">
        <v>562</v>
      </c>
      <c r="F853" s="364"/>
      <c r="G853" s="166">
        <v>0</v>
      </c>
      <c r="H853" s="158"/>
      <c r="I853" s="135"/>
      <c r="J853" s="135"/>
      <c r="K853" s="135"/>
      <c r="L853" s="135"/>
      <c r="M853" s="135"/>
      <c r="N853" s="135"/>
      <c r="O853" s="135"/>
      <c r="P853" s="135"/>
      <c r="Q853" s="136"/>
    </row>
    <row r="854" spans="2:17" s="47" customFormat="1" ht="12.75" customHeight="1" x14ac:dyDescent="0.2">
      <c r="B854" s="135"/>
      <c r="C854" s="135"/>
      <c r="D854" s="135"/>
      <c r="E854" s="363" t="s">
        <v>563</v>
      </c>
      <c r="F854" s="364"/>
      <c r="G854" s="166">
        <v>0</v>
      </c>
      <c r="H854" s="158"/>
      <c r="I854" s="135"/>
      <c r="J854" s="135"/>
      <c r="K854" s="135"/>
      <c r="L854" s="135"/>
      <c r="M854" s="135"/>
      <c r="N854" s="135"/>
      <c r="O854" s="135"/>
      <c r="P854" s="135"/>
      <c r="Q854" s="136"/>
    </row>
    <row r="855" spans="2:17" s="47" customFormat="1" ht="12.75" customHeight="1" x14ac:dyDescent="0.2">
      <c r="B855" s="135"/>
      <c r="C855" s="135"/>
      <c r="D855" s="135"/>
      <c r="E855" s="363" t="s">
        <v>564</v>
      </c>
      <c r="F855" s="364"/>
      <c r="G855" s="166">
        <v>0</v>
      </c>
      <c r="H855" s="158"/>
      <c r="I855" s="135"/>
      <c r="J855" s="135"/>
      <c r="K855" s="135"/>
      <c r="L855" s="135"/>
      <c r="M855" s="135"/>
      <c r="N855" s="135"/>
      <c r="O855" s="135"/>
      <c r="P855" s="135"/>
      <c r="Q855" s="136"/>
    </row>
    <row r="856" spans="2:17" s="47" customFormat="1" ht="12.75" customHeight="1" x14ac:dyDescent="0.2">
      <c r="B856" s="135"/>
      <c r="C856" s="135"/>
      <c r="D856" s="135"/>
      <c r="E856" s="363" t="s">
        <v>565</v>
      </c>
      <c r="F856" s="364"/>
      <c r="G856" s="166">
        <v>0</v>
      </c>
      <c r="H856" s="158"/>
      <c r="I856" s="135"/>
      <c r="J856" s="135"/>
      <c r="K856" s="135"/>
      <c r="L856" s="135"/>
      <c r="M856" s="135"/>
      <c r="N856" s="135"/>
      <c r="O856" s="135"/>
      <c r="P856" s="135"/>
      <c r="Q856" s="136"/>
    </row>
    <row r="857" spans="2:17" s="47" customFormat="1" ht="12.75" customHeight="1" x14ac:dyDescent="0.2">
      <c r="B857" s="135"/>
      <c r="C857" s="135"/>
      <c r="D857" s="135"/>
      <c r="E857" s="363" t="s">
        <v>566</v>
      </c>
      <c r="F857" s="364"/>
      <c r="G857" s="166">
        <v>0</v>
      </c>
      <c r="H857" s="158"/>
      <c r="I857" s="135"/>
      <c r="J857" s="135"/>
      <c r="K857" s="135"/>
      <c r="L857" s="135"/>
      <c r="M857" s="135"/>
      <c r="N857" s="135"/>
      <c r="O857" s="135"/>
      <c r="P857" s="135"/>
      <c r="Q857" s="136"/>
    </row>
    <row r="858" spans="2:17" s="47" customFormat="1" ht="12.75" customHeight="1" x14ac:dyDescent="0.2">
      <c r="B858" s="135"/>
      <c r="C858" s="135"/>
      <c r="D858" s="135"/>
      <c r="E858" s="363" t="s">
        <v>567</v>
      </c>
      <c r="F858" s="364"/>
      <c r="G858" s="166">
        <v>0</v>
      </c>
      <c r="H858" s="158"/>
      <c r="I858" s="135"/>
      <c r="J858" s="135"/>
      <c r="K858" s="135"/>
      <c r="L858" s="135"/>
      <c r="M858" s="135"/>
      <c r="N858" s="135"/>
      <c r="O858" s="135"/>
      <c r="P858" s="135"/>
      <c r="Q858" s="136"/>
    </row>
    <row r="859" spans="2:17" s="47" customFormat="1" ht="12.75" customHeight="1" x14ac:dyDescent="0.2">
      <c r="B859" s="135"/>
      <c r="C859" s="135"/>
      <c r="D859" s="135"/>
      <c r="E859" s="363" t="s">
        <v>568</v>
      </c>
      <c r="F859" s="364"/>
      <c r="G859" s="166">
        <v>0</v>
      </c>
      <c r="H859" s="158"/>
      <c r="I859" s="135"/>
      <c r="J859" s="135"/>
      <c r="K859" s="135"/>
      <c r="L859" s="135"/>
      <c r="M859" s="135"/>
      <c r="N859" s="135"/>
      <c r="O859" s="135"/>
      <c r="P859" s="135"/>
      <c r="Q859" s="136"/>
    </row>
    <row r="860" spans="2:17" s="47" customFormat="1" x14ac:dyDescent="0.2">
      <c r="B860" s="135"/>
      <c r="C860" s="135"/>
      <c r="D860" s="135"/>
      <c r="E860" s="350" t="s">
        <v>569</v>
      </c>
      <c r="F860" s="351"/>
      <c r="G860" s="166">
        <v>0</v>
      </c>
      <c r="H860" s="158"/>
      <c r="I860" s="135"/>
      <c r="J860" s="135"/>
      <c r="K860" s="135"/>
      <c r="L860" s="135"/>
      <c r="M860" s="135"/>
      <c r="N860" s="135"/>
      <c r="O860" s="135"/>
      <c r="P860" s="135"/>
      <c r="Q860" s="136"/>
    </row>
    <row r="861" spans="2:17" s="47" customFormat="1" x14ac:dyDescent="0.2">
      <c r="B861" s="135"/>
      <c r="C861" s="135"/>
      <c r="D861" s="135"/>
      <c r="E861" s="135"/>
      <c r="F861" s="135"/>
      <c r="G861" s="163"/>
      <c r="H861" s="135"/>
      <c r="I861" s="135"/>
      <c r="J861" s="135"/>
      <c r="K861" s="135"/>
      <c r="L861" s="135"/>
      <c r="M861" s="135"/>
      <c r="N861" s="135"/>
      <c r="O861" s="135"/>
      <c r="P861" s="135"/>
      <c r="Q861" s="136"/>
    </row>
    <row r="862" spans="2:17" s="47" customFormat="1" x14ac:dyDescent="0.2">
      <c r="B862" s="135"/>
      <c r="C862" s="135"/>
      <c r="D862" s="135"/>
      <c r="E862" s="154" t="s">
        <v>582</v>
      </c>
      <c r="F862" s="155"/>
      <c r="G862" s="156"/>
      <c r="H862" s="152">
        <v>21013856.260000002</v>
      </c>
      <c r="I862" s="135"/>
      <c r="J862" s="135"/>
      <c r="K862" s="135"/>
      <c r="L862" s="135"/>
      <c r="M862" s="135"/>
      <c r="N862" s="135"/>
      <c r="O862" s="135"/>
      <c r="P862" s="135"/>
      <c r="Q862" s="136"/>
    </row>
    <row r="863" spans="2:17" s="47" customFormat="1" ht="12.75" customHeight="1" x14ac:dyDescent="0.2">
      <c r="B863" s="135"/>
      <c r="C863" s="135"/>
      <c r="D863" s="135"/>
      <c r="E863" s="368" t="s">
        <v>570</v>
      </c>
      <c r="F863" s="369"/>
      <c r="G863" s="166">
        <v>0</v>
      </c>
      <c r="H863" s="158"/>
      <c r="I863" s="135"/>
      <c r="J863" s="135"/>
      <c r="K863" s="135"/>
      <c r="L863" s="135"/>
      <c r="M863" s="135"/>
      <c r="N863" s="135"/>
      <c r="O863" s="135"/>
      <c r="P863" s="135"/>
      <c r="Q863" s="136"/>
    </row>
    <row r="864" spans="2:17" s="47" customFormat="1" ht="12.75" customHeight="1" x14ac:dyDescent="0.2">
      <c r="B864" s="135"/>
      <c r="C864" s="135"/>
      <c r="D864" s="135"/>
      <c r="E864" s="363" t="s">
        <v>571</v>
      </c>
      <c r="F864" s="364"/>
      <c r="G864" s="166">
        <v>7533060</v>
      </c>
      <c r="H864" s="158"/>
      <c r="I864" s="135"/>
      <c r="J864" s="135"/>
      <c r="K864" s="135"/>
      <c r="L864" s="135"/>
      <c r="M864" s="135"/>
      <c r="N864" s="135"/>
      <c r="O864" s="135"/>
      <c r="P864" s="135"/>
      <c r="Q864" s="136"/>
    </row>
    <row r="865" spans="1:17" s="47" customFormat="1" ht="12.75" customHeight="1" x14ac:dyDescent="0.2">
      <c r="B865" s="135"/>
      <c r="C865" s="135"/>
      <c r="D865" s="135"/>
      <c r="E865" s="363" t="s">
        <v>572</v>
      </c>
      <c r="F865" s="364"/>
      <c r="G865" s="166">
        <v>0</v>
      </c>
      <c r="H865" s="158"/>
      <c r="I865" s="135"/>
      <c r="J865" s="135"/>
      <c r="K865" s="135"/>
      <c r="L865" s="135"/>
      <c r="M865" s="135"/>
      <c r="N865" s="135"/>
      <c r="O865" s="135"/>
      <c r="P865" s="135"/>
      <c r="Q865" s="136"/>
    </row>
    <row r="866" spans="1:17" s="47" customFormat="1" ht="21.75" customHeight="1" x14ac:dyDescent="0.2">
      <c r="B866" s="135"/>
      <c r="C866" s="135"/>
      <c r="D866" s="135"/>
      <c r="E866" s="363" t="s">
        <v>573</v>
      </c>
      <c r="F866" s="364"/>
      <c r="G866" s="166">
        <v>0</v>
      </c>
      <c r="H866" s="158"/>
      <c r="I866" s="135"/>
      <c r="J866" s="135"/>
      <c r="K866" s="135"/>
      <c r="L866" s="135"/>
      <c r="M866" s="135"/>
      <c r="N866" s="135"/>
      <c r="O866" s="135"/>
      <c r="P866" s="135"/>
      <c r="Q866" s="136"/>
    </row>
    <row r="867" spans="1:17" s="47" customFormat="1" ht="12.75" customHeight="1" x14ac:dyDescent="0.2">
      <c r="B867" s="135"/>
      <c r="C867" s="135"/>
      <c r="D867" s="135"/>
      <c r="E867" s="363" t="s">
        <v>574</v>
      </c>
      <c r="F867" s="364"/>
      <c r="G867" s="166">
        <v>0</v>
      </c>
      <c r="H867" s="158"/>
      <c r="I867" s="135"/>
      <c r="J867" s="135"/>
      <c r="K867" s="135"/>
      <c r="L867" s="135"/>
      <c r="M867" s="135"/>
      <c r="N867" s="135"/>
      <c r="O867" s="135"/>
      <c r="P867" s="135"/>
      <c r="Q867" s="136"/>
    </row>
    <row r="868" spans="1:17" s="47" customFormat="1" ht="12.75" customHeight="1" x14ac:dyDescent="0.2">
      <c r="B868" s="135"/>
      <c r="C868" s="135"/>
      <c r="D868" s="135"/>
      <c r="E868" s="363" t="s">
        <v>575</v>
      </c>
      <c r="F868" s="364"/>
      <c r="G868" s="166">
        <v>13480796.26</v>
      </c>
      <c r="H868" s="158"/>
      <c r="I868" s="150"/>
      <c r="J868" s="135"/>
      <c r="K868" s="135"/>
      <c r="L868" s="135"/>
      <c r="M868" s="135"/>
      <c r="N868" s="135"/>
      <c r="O868" s="135"/>
      <c r="P868" s="135"/>
      <c r="Q868" s="136"/>
    </row>
    <row r="869" spans="1:17" s="47" customFormat="1" x14ac:dyDescent="0.2">
      <c r="B869" s="135"/>
      <c r="C869" s="135"/>
      <c r="D869" s="135"/>
      <c r="E869" s="350" t="s">
        <v>576</v>
      </c>
      <c r="F869" s="351"/>
      <c r="G869" s="159">
        <v>0</v>
      </c>
      <c r="H869" s="158"/>
      <c r="I869" s="135"/>
      <c r="J869" s="135"/>
      <c r="K869" s="135"/>
      <c r="L869" s="135"/>
      <c r="M869" s="135"/>
      <c r="N869" s="135"/>
      <c r="O869" s="135"/>
      <c r="P869" s="135"/>
      <c r="Q869" s="136"/>
    </row>
    <row r="870" spans="1:17" s="47" customFormat="1" x14ac:dyDescent="0.2">
      <c r="B870" s="135"/>
      <c r="C870" s="135"/>
      <c r="D870" s="135"/>
      <c r="E870" s="245"/>
      <c r="F870" s="245"/>
      <c r="G870" s="137"/>
      <c r="H870" s="137"/>
      <c r="I870" s="135"/>
      <c r="J870" s="135"/>
      <c r="K870" s="135"/>
      <c r="L870" s="135"/>
      <c r="M870" s="135"/>
      <c r="N870" s="135"/>
      <c r="O870" s="135"/>
      <c r="P870" s="135"/>
      <c r="Q870" s="136"/>
    </row>
    <row r="871" spans="1:17" s="47" customFormat="1" x14ac:dyDescent="0.2">
      <c r="B871" s="135"/>
      <c r="C871" s="135"/>
      <c r="D871" s="135"/>
      <c r="E871" s="361" t="s">
        <v>577</v>
      </c>
      <c r="F871" s="362"/>
      <c r="G871" s="137"/>
      <c r="H871" s="160">
        <f>+H837-H839+H862</f>
        <v>171974925.62</v>
      </c>
      <c r="I871" s="135"/>
      <c r="J871" s="161"/>
      <c r="K871" s="135"/>
      <c r="L871" s="135"/>
      <c r="M871" s="135"/>
      <c r="N871" s="135"/>
      <c r="O871" s="135"/>
      <c r="P871" s="135"/>
      <c r="Q871" s="136"/>
    </row>
    <row r="872" spans="1:17" s="47" customFormat="1" x14ac:dyDescent="0.2">
      <c r="B872" s="135"/>
      <c r="C872" s="135"/>
      <c r="D872" s="135"/>
      <c r="E872" s="135"/>
      <c r="F872" s="135"/>
      <c r="G872" s="135"/>
      <c r="H872" s="162"/>
      <c r="I872" s="161"/>
      <c r="J872" s="135"/>
      <c r="K872" s="135"/>
      <c r="L872" s="135"/>
      <c r="M872" s="135"/>
      <c r="N872" s="135"/>
      <c r="O872" s="135"/>
      <c r="P872" s="135"/>
      <c r="Q872" s="136"/>
    </row>
    <row r="874" spans="1:17" ht="18" customHeight="1" x14ac:dyDescent="0.2">
      <c r="A874" s="264" t="s">
        <v>314</v>
      </c>
      <c r="B874" s="264"/>
      <c r="C874" s="264"/>
      <c r="D874" s="264"/>
      <c r="E874" s="264"/>
      <c r="F874" s="264"/>
      <c r="G874" s="264"/>
      <c r="H874" s="264"/>
      <c r="I874" s="264"/>
      <c r="J874" s="264"/>
      <c r="K874" s="264"/>
      <c r="L874" s="264"/>
      <c r="M874" s="264"/>
      <c r="N874" s="264"/>
      <c r="O874" s="264"/>
      <c r="P874" s="264"/>
    </row>
    <row r="875" spans="1:17" ht="12" customHeight="1" x14ac:dyDescent="0.2">
      <c r="A875" s="38"/>
      <c r="E875" s="71"/>
      <c r="F875" s="71"/>
      <c r="G875" s="71"/>
      <c r="H875" s="71"/>
      <c r="I875" s="71"/>
      <c r="J875" s="71"/>
      <c r="K875" s="71"/>
      <c r="L875" s="71"/>
      <c r="M875" s="71"/>
      <c r="N875" s="71"/>
    </row>
    <row r="876" spans="1:17" ht="12" customHeight="1" x14ac:dyDescent="0.2">
      <c r="A876" s="38"/>
      <c r="B876" s="200" t="s">
        <v>315</v>
      </c>
      <c r="C876" s="200"/>
      <c r="D876" s="200"/>
      <c r="E876" s="200"/>
      <c r="F876" s="200"/>
      <c r="G876" s="200"/>
      <c r="H876" s="200"/>
      <c r="I876" s="200"/>
      <c r="J876" s="200"/>
      <c r="K876" s="200"/>
      <c r="L876" s="200"/>
      <c r="M876" s="200"/>
      <c r="N876" s="200"/>
      <c r="O876" s="200"/>
      <c r="P876" s="200"/>
    </row>
    <row r="877" spans="1:17" ht="12" customHeight="1" x14ac:dyDescent="0.2">
      <c r="A877" s="38"/>
      <c r="B877" s="200"/>
      <c r="C877" s="200"/>
      <c r="D877" s="200"/>
      <c r="E877" s="200"/>
      <c r="F877" s="200"/>
      <c r="G877" s="200"/>
      <c r="H877" s="200"/>
      <c r="I877" s="200"/>
      <c r="J877" s="200"/>
      <c r="K877" s="200"/>
      <c r="L877" s="200"/>
      <c r="M877" s="200"/>
      <c r="N877" s="200"/>
      <c r="O877" s="200"/>
      <c r="P877" s="200"/>
    </row>
    <row r="878" spans="1:17" ht="12" customHeight="1" x14ac:dyDescent="0.2">
      <c r="A878" s="38"/>
      <c r="B878" s="200"/>
      <c r="C878" s="200"/>
      <c r="D878" s="200"/>
      <c r="E878" s="200"/>
      <c r="F878" s="200"/>
      <c r="G878" s="200"/>
      <c r="H878" s="200"/>
      <c r="I878" s="200"/>
      <c r="J878" s="200"/>
      <c r="K878" s="200"/>
      <c r="L878" s="200"/>
      <c r="M878" s="200"/>
      <c r="N878" s="200"/>
      <c r="O878" s="200"/>
      <c r="P878" s="200"/>
    </row>
    <row r="879" spans="1:17" ht="6.75" customHeight="1" x14ac:dyDescent="0.2">
      <c r="B879" s="64"/>
      <c r="C879" s="64"/>
      <c r="D879" s="64"/>
      <c r="E879" s="65"/>
      <c r="F879" s="65"/>
      <c r="G879" s="65"/>
      <c r="H879" s="65"/>
      <c r="I879" s="65"/>
      <c r="J879" s="65"/>
      <c r="K879" s="65"/>
      <c r="L879" s="65"/>
      <c r="M879" s="65"/>
      <c r="N879" s="65"/>
      <c r="O879" s="64"/>
      <c r="P879" s="64"/>
    </row>
    <row r="880" spans="1:17" ht="12" customHeight="1" x14ac:dyDescent="0.2">
      <c r="B880" s="281" t="s">
        <v>20</v>
      </c>
      <c r="C880" s="281"/>
      <c r="D880" s="281"/>
      <c r="E880" s="281"/>
      <c r="F880" s="281"/>
      <c r="G880" s="281"/>
      <c r="H880" s="281"/>
      <c r="I880" s="281"/>
      <c r="J880" s="281"/>
      <c r="K880" s="281"/>
      <c r="L880" s="281"/>
      <c r="M880" s="281"/>
      <c r="N880" s="281"/>
      <c r="O880" s="281"/>
      <c r="P880" s="281"/>
    </row>
    <row r="881" spans="1:16" ht="12" customHeight="1" x14ac:dyDescent="0.2">
      <c r="B881" s="50"/>
    </row>
    <row r="882" spans="1:16" ht="12" customHeight="1" x14ac:dyDescent="0.2">
      <c r="B882" s="38" t="s">
        <v>316</v>
      </c>
    </row>
    <row r="883" spans="1:16" ht="7.5" customHeight="1" x14ac:dyDescent="0.2">
      <c r="A883" s="38"/>
    </row>
    <row r="884" spans="1:16" s="36" customFormat="1" ht="14.25" customHeight="1" x14ac:dyDescent="0.2">
      <c r="A884" s="34"/>
      <c r="B884" s="83"/>
      <c r="C884" s="83" t="s">
        <v>21</v>
      </c>
      <c r="D884" s="83"/>
      <c r="E884" s="83"/>
      <c r="F884" s="83"/>
      <c r="G884" s="83"/>
      <c r="H884" s="83"/>
      <c r="I884" s="83"/>
      <c r="J884" s="83"/>
      <c r="K884" s="83"/>
      <c r="L884" s="83"/>
      <c r="M884" s="83"/>
      <c r="N884" s="83"/>
      <c r="O884" s="83"/>
      <c r="P884" s="83"/>
    </row>
    <row r="885" spans="1:16" s="36" customFormat="1" ht="14.25" customHeight="1" x14ac:dyDescent="0.2">
      <c r="A885" s="34"/>
      <c r="B885" s="83"/>
      <c r="C885" s="83" t="s">
        <v>22</v>
      </c>
      <c r="D885" s="83"/>
      <c r="E885" s="83"/>
      <c r="F885" s="83"/>
      <c r="G885" s="83"/>
      <c r="H885" s="83"/>
      <c r="I885" s="83"/>
      <c r="J885" s="83"/>
      <c r="K885" s="83"/>
      <c r="L885" s="83"/>
      <c r="M885" s="83"/>
      <c r="N885" s="83"/>
      <c r="O885" s="83"/>
      <c r="P885" s="83"/>
    </row>
    <row r="886" spans="1:16" s="36" customFormat="1" ht="14.25" customHeight="1" x14ac:dyDescent="0.2">
      <c r="A886" s="34"/>
      <c r="B886" s="83"/>
      <c r="C886" s="83" t="s">
        <v>2</v>
      </c>
      <c r="D886" s="83"/>
      <c r="E886" s="83"/>
      <c r="F886" s="83"/>
      <c r="G886" s="83"/>
      <c r="H886" s="83"/>
      <c r="I886" s="83"/>
      <c r="J886" s="83"/>
      <c r="K886" s="83"/>
      <c r="L886" s="83"/>
      <c r="M886" s="83"/>
      <c r="N886" s="83"/>
      <c r="O886" s="83"/>
      <c r="P886" s="83"/>
    </row>
    <row r="887" spans="1:16" s="36" customFormat="1" ht="14.25" customHeight="1" x14ac:dyDescent="0.2">
      <c r="A887" s="34"/>
      <c r="B887" s="83"/>
      <c r="C887" s="83" t="s">
        <v>3</v>
      </c>
      <c r="D887" s="83"/>
      <c r="E887" s="83"/>
      <c r="F887" s="83"/>
      <c r="G887" s="83"/>
      <c r="H887" s="83"/>
      <c r="I887" s="83"/>
      <c r="J887" s="83"/>
      <c r="K887" s="83"/>
      <c r="L887" s="83"/>
      <c r="M887" s="83"/>
      <c r="N887" s="83"/>
      <c r="O887" s="83"/>
      <c r="P887" s="83"/>
    </row>
    <row r="888" spans="1:16" s="36" customFormat="1" ht="14.25" customHeight="1" x14ac:dyDescent="0.2">
      <c r="A888" s="34"/>
      <c r="B888" s="83"/>
      <c r="C888" s="83" t="s">
        <v>317</v>
      </c>
      <c r="D888" s="83"/>
      <c r="E888" s="83"/>
      <c r="F888" s="83"/>
      <c r="G888" s="83"/>
      <c r="H888" s="83"/>
      <c r="I888" s="83"/>
      <c r="J888" s="83"/>
      <c r="K888" s="83"/>
      <c r="L888" s="83"/>
      <c r="M888" s="83"/>
      <c r="N888" s="83"/>
      <c r="O888" s="83"/>
      <c r="P888" s="83"/>
    </row>
    <row r="889" spans="1:16" s="36" customFormat="1" ht="14.25" customHeight="1" x14ac:dyDescent="0.2">
      <c r="A889" s="34"/>
      <c r="B889" s="83"/>
      <c r="C889" s="83" t="s">
        <v>4</v>
      </c>
      <c r="D889" s="83"/>
      <c r="E889" s="83"/>
      <c r="F889" s="83"/>
      <c r="G889" s="83"/>
      <c r="H889" s="83"/>
      <c r="I889" s="83"/>
      <c r="J889" s="83"/>
      <c r="K889" s="83"/>
      <c r="L889" s="83"/>
      <c r="M889" s="83"/>
      <c r="N889" s="83"/>
      <c r="O889" s="83"/>
      <c r="P889" s="83"/>
    </row>
    <row r="890" spans="1:16" ht="6" customHeight="1" x14ac:dyDescent="0.2">
      <c r="B890" s="84"/>
      <c r="C890" s="84"/>
      <c r="D890" s="84"/>
      <c r="E890" s="84"/>
      <c r="F890" s="84"/>
      <c r="G890" s="84"/>
      <c r="H890" s="84"/>
      <c r="I890" s="84"/>
      <c r="J890" s="84"/>
      <c r="K890" s="84"/>
      <c r="L890" s="84"/>
      <c r="M890" s="84"/>
      <c r="N890" s="84"/>
      <c r="O890" s="84"/>
      <c r="P890" s="84"/>
    </row>
    <row r="891" spans="1:16" ht="12" customHeight="1" x14ac:dyDescent="0.2">
      <c r="B891" s="200" t="s">
        <v>319</v>
      </c>
      <c r="C891" s="200"/>
      <c r="D891" s="200"/>
      <c r="E891" s="200"/>
      <c r="F891" s="200"/>
      <c r="G891" s="200"/>
      <c r="H891" s="200"/>
      <c r="I891" s="200"/>
      <c r="J891" s="200"/>
      <c r="K891" s="200"/>
      <c r="L891" s="200"/>
      <c r="M891" s="200"/>
      <c r="N891" s="200"/>
      <c r="O891" s="200"/>
      <c r="P891" s="200"/>
    </row>
    <row r="892" spans="1:16" ht="6" customHeight="1" x14ac:dyDescent="0.2">
      <c r="B892" s="84"/>
      <c r="C892" s="84"/>
      <c r="D892" s="84"/>
      <c r="E892" s="84"/>
      <c r="F892" s="84"/>
      <c r="G892" s="84"/>
      <c r="H892" s="84"/>
      <c r="I892" s="84"/>
      <c r="J892" s="84"/>
      <c r="K892" s="84"/>
      <c r="L892" s="84"/>
      <c r="M892" s="84"/>
      <c r="N892" s="84"/>
      <c r="O892" s="84"/>
      <c r="P892" s="84"/>
    </row>
    <row r="893" spans="1:16" ht="12" customHeight="1" x14ac:dyDescent="0.2">
      <c r="B893" s="128" t="s">
        <v>45</v>
      </c>
      <c r="C893" s="200" t="s">
        <v>383</v>
      </c>
      <c r="D893" s="200"/>
      <c r="E893" s="200"/>
      <c r="F893" s="200"/>
      <c r="G893" s="200"/>
      <c r="H893" s="200"/>
      <c r="I893" s="200"/>
      <c r="J893" s="200"/>
      <c r="K893" s="200"/>
      <c r="L893" s="200"/>
      <c r="M893" s="200"/>
      <c r="N893" s="200"/>
      <c r="O893" s="200"/>
      <c r="P893" s="200"/>
    </row>
    <row r="894" spans="1:16" ht="12" customHeight="1" x14ac:dyDescent="0.2">
      <c r="B894" s="128" t="s">
        <v>44</v>
      </c>
      <c r="C894" s="200" t="s">
        <v>384</v>
      </c>
      <c r="D894" s="200"/>
      <c r="E894" s="200"/>
      <c r="F894" s="200"/>
      <c r="G894" s="200"/>
      <c r="H894" s="200"/>
      <c r="I894" s="200"/>
      <c r="J894" s="200"/>
      <c r="K894" s="200"/>
      <c r="L894" s="200"/>
      <c r="M894" s="200"/>
      <c r="N894" s="200"/>
      <c r="O894" s="200"/>
      <c r="P894" s="200"/>
    </row>
    <row r="895" spans="1:16" ht="12" customHeight="1" x14ac:dyDescent="0.2">
      <c r="B895" s="128" t="s">
        <v>46</v>
      </c>
      <c r="C895" s="200" t="s">
        <v>385</v>
      </c>
      <c r="D895" s="200"/>
      <c r="E895" s="200"/>
      <c r="F895" s="200"/>
      <c r="G895" s="200"/>
      <c r="H895" s="200"/>
      <c r="I895" s="200"/>
      <c r="J895" s="200"/>
      <c r="K895" s="200"/>
      <c r="L895" s="200"/>
      <c r="M895" s="200"/>
      <c r="N895" s="200"/>
      <c r="O895" s="200"/>
      <c r="P895" s="200"/>
    </row>
    <row r="896" spans="1:16" ht="4.5" customHeight="1" x14ac:dyDescent="0.2">
      <c r="B896" s="62"/>
      <c r="C896" s="62"/>
      <c r="D896" s="62"/>
      <c r="E896" s="62"/>
      <c r="F896" s="62"/>
      <c r="G896" s="62"/>
      <c r="H896" s="62"/>
      <c r="I896" s="62"/>
      <c r="J896" s="62"/>
      <c r="K896" s="62"/>
      <c r="L896" s="62"/>
      <c r="M896" s="62"/>
      <c r="N896" s="62"/>
      <c r="O896" s="62"/>
      <c r="P896" s="62"/>
    </row>
    <row r="897" spans="1:16" ht="12" customHeight="1" x14ac:dyDescent="0.2">
      <c r="B897" s="200" t="s">
        <v>320</v>
      </c>
      <c r="C897" s="200"/>
      <c r="D897" s="200"/>
      <c r="E897" s="200"/>
      <c r="F897" s="200"/>
      <c r="G897" s="200"/>
      <c r="H897" s="200"/>
      <c r="I897" s="200"/>
      <c r="J897" s="200"/>
      <c r="K897" s="200"/>
      <c r="L897" s="200"/>
      <c r="M897" s="200"/>
      <c r="N897" s="200"/>
      <c r="O897" s="200"/>
      <c r="P897" s="200"/>
    </row>
    <row r="898" spans="1:16" ht="12" customHeight="1" x14ac:dyDescent="0.2">
      <c r="B898" s="200"/>
      <c r="C898" s="200"/>
      <c r="D898" s="200"/>
      <c r="E898" s="200"/>
      <c r="F898" s="200"/>
      <c r="G898" s="200"/>
      <c r="H898" s="200"/>
      <c r="I898" s="200"/>
      <c r="J898" s="200"/>
      <c r="K898" s="200"/>
      <c r="L898" s="200"/>
      <c r="M898" s="200"/>
      <c r="N898" s="200"/>
      <c r="O898" s="200"/>
      <c r="P898" s="200"/>
    </row>
    <row r="899" spans="1:16" ht="12" customHeight="1" x14ac:dyDescent="0.2">
      <c r="B899" s="50"/>
    </row>
    <row r="900" spans="1:16" ht="12" customHeight="1" x14ac:dyDescent="0.2">
      <c r="E900" s="188" t="s">
        <v>113</v>
      </c>
      <c r="F900" s="188"/>
      <c r="G900" s="188"/>
      <c r="H900" s="188"/>
      <c r="I900" s="188"/>
      <c r="J900" s="188"/>
      <c r="K900" s="188"/>
      <c r="L900" s="234" t="s">
        <v>118</v>
      </c>
      <c r="M900" s="235"/>
      <c r="N900" s="236"/>
    </row>
    <row r="901" spans="1:16" ht="12" customHeight="1" x14ac:dyDescent="0.2">
      <c r="E901" s="186" t="s">
        <v>506</v>
      </c>
      <c r="F901" s="186"/>
      <c r="G901" s="186"/>
      <c r="H901" s="186"/>
      <c r="I901" s="186"/>
      <c r="J901" s="186"/>
      <c r="K901" s="186"/>
      <c r="L901" s="201">
        <v>0</v>
      </c>
      <c r="M901" s="187"/>
      <c r="N901" s="187"/>
    </row>
    <row r="902" spans="1:16" ht="12" customHeight="1" x14ac:dyDescent="0.2">
      <c r="E902" s="186" t="s">
        <v>507</v>
      </c>
      <c r="F902" s="186"/>
      <c r="G902" s="186"/>
      <c r="H902" s="186"/>
      <c r="I902" s="186"/>
      <c r="J902" s="186"/>
      <c r="K902" s="186"/>
      <c r="L902" s="201">
        <v>0</v>
      </c>
      <c r="M902" s="187"/>
      <c r="N902" s="187"/>
    </row>
    <row r="903" spans="1:16" ht="12" customHeight="1" x14ac:dyDescent="0.2">
      <c r="E903" s="186" t="s">
        <v>508</v>
      </c>
      <c r="F903" s="186"/>
      <c r="G903" s="186"/>
      <c r="H903" s="186"/>
      <c r="I903" s="186"/>
      <c r="J903" s="186"/>
      <c r="K903" s="186"/>
      <c r="L903" s="201">
        <v>0</v>
      </c>
      <c r="M903" s="187"/>
      <c r="N903" s="187"/>
    </row>
    <row r="904" spans="1:16" ht="12" customHeight="1" x14ac:dyDescent="0.2">
      <c r="E904" s="186" t="s">
        <v>509</v>
      </c>
      <c r="F904" s="186"/>
      <c r="G904" s="186"/>
      <c r="H904" s="186"/>
      <c r="I904" s="186"/>
      <c r="J904" s="186"/>
      <c r="K904" s="186"/>
      <c r="L904" s="201">
        <v>0</v>
      </c>
      <c r="M904" s="187"/>
      <c r="N904" s="187"/>
    </row>
    <row r="905" spans="1:16" ht="12" customHeight="1" x14ac:dyDescent="0.2">
      <c r="E905" s="186" t="s">
        <v>599</v>
      </c>
      <c r="F905" s="186"/>
      <c r="G905" s="186"/>
      <c r="H905" s="186"/>
      <c r="I905" s="186"/>
      <c r="J905" s="186"/>
      <c r="K905" s="186"/>
      <c r="L905" s="201">
        <v>101365.94</v>
      </c>
      <c r="M905" s="187"/>
      <c r="N905" s="187"/>
    </row>
    <row r="906" spans="1:16" ht="12" customHeight="1" x14ac:dyDescent="0.2">
      <c r="E906" s="186" t="s">
        <v>600</v>
      </c>
      <c r="F906" s="186"/>
      <c r="G906" s="186"/>
      <c r="H906" s="186"/>
      <c r="I906" s="186"/>
      <c r="J906" s="186"/>
      <c r="K906" s="186"/>
      <c r="L906" s="201">
        <v>3316470</v>
      </c>
      <c r="M906" s="187"/>
      <c r="N906" s="187"/>
    </row>
    <row r="907" spans="1:16" ht="12" customHeight="1" x14ac:dyDescent="0.2">
      <c r="E907" s="248" t="s">
        <v>510</v>
      </c>
      <c r="F907" s="249"/>
      <c r="G907" s="249"/>
      <c r="H907" s="249"/>
      <c r="I907" s="249"/>
      <c r="J907" s="249"/>
      <c r="K907" s="250"/>
      <c r="L907" s="365">
        <f>SUM(L901:N906)</f>
        <v>3417835.94</v>
      </c>
      <c r="M907" s="366"/>
      <c r="N907" s="367"/>
    </row>
    <row r="908" spans="1:16" ht="12" customHeight="1" x14ac:dyDescent="0.2">
      <c r="E908" s="60"/>
      <c r="F908" s="60"/>
      <c r="G908" s="60"/>
      <c r="H908" s="60"/>
      <c r="I908" s="60"/>
      <c r="J908" s="60"/>
      <c r="K908" s="60"/>
      <c r="L908" s="61"/>
      <c r="M908" s="61"/>
      <c r="N908" s="61"/>
    </row>
    <row r="909" spans="1:16" ht="12" customHeight="1" x14ac:dyDescent="0.2">
      <c r="B909" s="38" t="s">
        <v>318</v>
      </c>
      <c r="E909" s="60"/>
      <c r="F909" s="60"/>
      <c r="G909" s="60"/>
      <c r="H909" s="60"/>
      <c r="I909" s="60"/>
      <c r="J909" s="60"/>
      <c r="K909" s="60"/>
      <c r="L909" s="61"/>
      <c r="M909" s="61"/>
      <c r="N909" s="61"/>
    </row>
    <row r="910" spans="1:16" ht="7.5" customHeight="1" x14ac:dyDescent="0.2">
      <c r="E910" s="60"/>
      <c r="F910" s="60"/>
      <c r="G910" s="60"/>
      <c r="H910" s="60"/>
      <c r="I910" s="60"/>
      <c r="J910" s="60"/>
      <c r="K910" s="60"/>
      <c r="L910" s="61"/>
      <c r="M910" s="61"/>
      <c r="N910" s="61"/>
    </row>
    <row r="911" spans="1:16" s="36" customFormat="1" ht="12" customHeight="1" x14ac:dyDescent="0.2">
      <c r="A911" s="34"/>
      <c r="B911" s="83"/>
      <c r="C911" s="83" t="s">
        <v>5</v>
      </c>
      <c r="D911" s="62"/>
      <c r="E911" s="62"/>
      <c r="F911" s="62"/>
      <c r="G911" s="62"/>
      <c r="H911" s="62"/>
      <c r="I911" s="62"/>
      <c r="J911" s="62"/>
      <c r="K911" s="62"/>
      <c r="L911" s="62"/>
      <c r="M911" s="62"/>
      <c r="N911" s="62"/>
      <c r="O911" s="83"/>
      <c r="P911" s="83"/>
    </row>
    <row r="912" spans="1:16" s="36" customFormat="1" ht="12" customHeight="1" x14ac:dyDescent="0.2">
      <c r="A912" s="34"/>
      <c r="B912" s="83"/>
      <c r="C912" s="83" t="s">
        <v>6</v>
      </c>
      <c r="D912" s="62"/>
      <c r="E912" s="62"/>
      <c r="F912" s="62"/>
      <c r="G912" s="62"/>
      <c r="H912" s="62"/>
      <c r="I912" s="62"/>
      <c r="J912" s="62"/>
      <c r="K912" s="62"/>
      <c r="L912" s="62"/>
      <c r="M912" s="62"/>
      <c r="N912" s="62"/>
      <c r="O912" s="83"/>
      <c r="P912" s="83"/>
    </row>
    <row r="913" spans="1:16" s="63" customFormat="1" ht="6" customHeight="1" x14ac:dyDescent="0.2">
      <c r="A913" s="34"/>
      <c r="B913" s="62"/>
      <c r="C913" s="62"/>
      <c r="D913" s="83"/>
      <c r="E913" s="83"/>
      <c r="F913" s="83"/>
      <c r="G913" s="83"/>
      <c r="H913" s="83"/>
      <c r="I913" s="83"/>
      <c r="J913" s="83"/>
      <c r="K913" s="83"/>
      <c r="L913" s="83"/>
      <c r="M913" s="83"/>
      <c r="N913" s="83"/>
      <c r="O913" s="62"/>
      <c r="P913" s="62"/>
    </row>
    <row r="914" spans="1:16" ht="12" customHeight="1" x14ac:dyDescent="0.2">
      <c r="B914" s="200" t="s">
        <v>321</v>
      </c>
      <c r="C914" s="200"/>
      <c r="D914" s="200"/>
      <c r="E914" s="200"/>
      <c r="F914" s="200"/>
      <c r="G914" s="200"/>
      <c r="H914" s="200"/>
      <c r="I914" s="200"/>
      <c r="J914" s="200"/>
      <c r="K914" s="200"/>
      <c r="L914" s="200"/>
      <c r="M914" s="200"/>
      <c r="N914" s="200"/>
      <c r="O914" s="200"/>
      <c r="P914" s="200"/>
    </row>
    <row r="916" spans="1:16" ht="12" customHeight="1" x14ac:dyDescent="0.2">
      <c r="E916" s="303" t="s">
        <v>322</v>
      </c>
      <c r="F916" s="303"/>
      <c r="G916" s="303"/>
      <c r="H916" s="303"/>
      <c r="I916" s="303"/>
      <c r="J916" s="303"/>
      <c r="K916" s="303"/>
      <c r="L916" s="303"/>
      <c r="M916" s="303"/>
    </row>
    <row r="917" spans="1:16" ht="12" customHeight="1" x14ac:dyDescent="0.2">
      <c r="E917" s="303" t="s">
        <v>113</v>
      </c>
      <c r="F917" s="303"/>
      <c r="G917" s="303"/>
      <c r="H917" s="303"/>
      <c r="I917" s="303"/>
      <c r="J917" s="303"/>
      <c r="K917" s="188">
        <v>2025</v>
      </c>
      <c r="L917" s="188"/>
      <c r="M917" s="188"/>
    </row>
    <row r="918" spans="1:16" ht="12" customHeight="1" x14ac:dyDescent="0.2">
      <c r="E918" s="300" t="s">
        <v>324</v>
      </c>
      <c r="F918" s="300"/>
      <c r="G918" s="300"/>
      <c r="H918" s="300"/>
      <c r="I918" s="300"/>
      <c r="J918" s="300"/>
      <c r="K918" s="201">
        <v>476032706</v>
      </c>
      <c r="L918" s="187"/>
      <c r="M918" s="187"/>
    </row>
    <row r="919" spans="1:16" ht="12" customHeight="1" x14ac:dyDescent="0.2">
      <c r="E919" s="300" t="s">
        <v>325</v>
      </c>
      <c r="F919" s="300"/>
      <c r="G919" s="300"/>
      <c r="H919" s="300"/>
      <c r="I919" s="300"/>
      <c r="J919" s="300"/>
      <c r="K919" s="201">
        <v>161389615.08000001</v>
      </c>
      <c r="L919" s="187"/>
      <c r="M919" s="187"/>
    </row>
    <row r="920" spans="1:16" x14ac:dyDescent="0.2">
      <c r="E920" s="300" t="s">
        <v>326</v>
      </c>
      <c r="F920" s="300"/>
      <c r="G920" s="300"/>
      <c r="H920" s="300"/>
      <c r="I920" s="300"/>
      <c r="J920" s="300"/>
      <c r="K920" s="241">
        <v>98188601.980000004</v>
      </c>
      <c r="L920" s="242"/>
      <c r="M920" s="243"/>
    </row>
    <row r="921" spans="1:16" ht="12" customHeight="1" x14ac:dyDescent="0.2">
      <c r="E921" s="300" t="s">
        <v>327</v>
      </c>
      <c r="F921" s="300"/>
      <c r="G921" s="300"/>
      <c r="H921" s="300"/>
      <c r="I921" s="300"/>
      <c r="J921" s="300"/>
      <c r="K921" s="201">
        <v>412831692.89999998</v>
      </c>
      <c r="L921" s="187"/>
      <c r="M921" s="187"/>
    </row>
    <row r="922" spans="1:16" ht="12" customHeight="1" x14ac:dyDescent="0.2">
      <c r="E922" s="300" t="s">
        <v>328</v>
      </c>
      <c r="F922" s="300"/>
      <c r="G922" s="300"/>
      <c r="H922" s="300"/>
      <c r="I922" s="300"/>
      <c r="J922" s="300"/>
      <c r="K922" s="201">
        <v>412831692.89999998</v>
      </c>
      <c r="L922" s="187"/>
      <c r="M922" s="187"/>
    </row>
    <row r="923" spans="1:16" ht="12" customHeight="1" x14ac:dyDescent="0.2">
      <c r="E923" s="72"/>
      <c r="F923" s="72"/>
      <c r="G923" s="72"/>
      <c r="H923" s="72"/>
      <c r="I923" s="72"/>
      <c r="J923" s="72"/>
      <c r="K923" s="49"/>
      <c r="L923" s="49"/>
      <c r="M923" s="49"/>
    </row>
    <row r="924" spans="1:16" ht="12" customHeight="1" x14ac:dyDescent="0.2">
      <c r="E924" s="265" t="s">
        <v>323</v>
      </c>
      <c r="F924" s="265"/>
      <c r="G924" s="265"/>
      <c r="H924" s="265"/>
      <c r="I924" s="265"/>
      <c r="J924" s="265"/>
      <c r="K924" s="265"/>
      <c r="L924" s="265"/>
      <c r="M924" s="265"/>
      <c r="O924" s="40"/>
    </row>
    <row r="925" spans="1:16" ht="12" customHeight="1" x14ac:dyDescent="0.2">
      <c r="E925" s="265"/>
      <c r="F925" s="265"/>
      <c r="G925" s="265"/>
      <c r="H925" s="265"/>
      <c r="I925" s="265"/>
      <c r="J925" s="265"/>
      <c r="K925" s="265"/>
      <c r="L925" s="265"/>
      <c r="M925" s="265"/>
      <c r="O925" s="40"/>
    </row>
    <row r="927" spans="1:16" ht="12" customHeight="1" x14ac:dyDescent="0.2">
      <c r="E927" s="301" t="s">
        <v>329</v>
      </c>
      <c r="F927" s="302"/>
      <c r="G927" s="302"/>
      <c r="H927" s="302"/>
      <c r="I927" s="302"/>
      <c r="J927" s="302"/>
      <c r="K927" s="302"/>
      <c r="L927" s="302"/>
      <c r="M927" s="302"/>
    </row>
    <row r="928" spans="1:16" ht="12" customHeight="1" x14ac:dyDescent="0.2">
      <c r="E928" s="305" t="s">
        <v>113</v>
      </c>
      <c r="F928" s="305"/>
      <c r="G928" s="305"/>
      <c r="H928" s="305"/>
      <c r="I928" s="305"/>
      <c r="J928" s="305"/>
      <c r="K928" s="188">
        <v>2025</v>
      </c>
      <c r="L928" s="188"/>
      <c r="M928" s="188"/>
    </row>
    <row r="929" spans="4:13" x14ac:dyDescent="0.2">
      <c r="E929" s="300" t="s">
        <v>330</v>
      </c>
      <c r="F929" s="300"/>
      <c r="G929" s="300"/>
      <c r="H929" s="300"/>
      <c r="I929" s="300"/>
      <c r="J929" s="300"/>
      <c r="K929" s="201">
        <v>476032706</v>
      </c>
      <c r="L929" s="187"/>
      <c r="M929" s="187"/>
    </row>
    <row r="930" spans="4:13" x14ac:dyDescent="0.2">
      <c r="E930" s="300" t="s">
        <v>331</v>
      </c>
      <c r="F930" s="300"/>
      <c r="G930" s="300"/>
      <c r="H930" s="300"/>
      <c r="I930" s="300"/>
      <c r="J930" s="300"/>
      <c r="K930" s="201">
        <v>275231755.00999999</v>
      </c>
      <c r="L930" s="187"/>
      <c r="M930" s="187"/>
    </row>
    <row r="931" spans="4:13" x14ac:dyDescent="0.2">
      <c r="E931" s="300" t="s">
        <v>332</v>
      </c>
      <c r="F931" s="300"/>
      <c r="G931" s="300"/>
      <c r="H931" s="300"/>
      <c r="I931" s="300"/>
      <c r="J931" s="300"/>
      <c r="K931" s="241">
        <v>98188601.980000004</v>
      </c>
      <c r="L931" s="242"/>
      <c r="M931" s="243"/>
    </row>
    <row r="932" spans="4:13" x14ac:dyDescent="0.2">
      <c r="E932" s="300" t="s">
        <v>333</v>
      </c>
      <c r="F932" s="300"/>
      <c r="G932" s="300"/>
      <c r="H932" s="300"/>
      <c r="I932" s="300"/>
      <c r="J932" s="300"/>
      <c r="K932" s="201">
        <v>298989552.97000003</v>
      </c>
      <c r="L932" s="187"/>
      <c r="M932" s="187"/>
    </row>
    <row r="933" spans="4:13" x14ac:dyDescent="0.2">
      <c r="E933" s="300" t="s">
        <v>334</v>
      </c>
      <c r="F933" s="300"/>
      <c r="G933" s="300"/>
      <c r="H933" s="300"/>
      <c r="I933" s="300"/>
      <c r="J933" s="300"/>
      <c r="K933" s="201">
        <v>168748863.37</v>
      </c>
      <c r="L933" s="187"/>
      <c r="M933" s="187"/>
    </row>
    <row r="934" spans="4:13" x14ac:dyDescent="0.2">
      <c r="E934" s="300" t="s">
        <v>335</v>
      </c>
      <c r="F934" s="300"/>
      <c r="G934" s="300"/>
      <c r="H934" s="300"/>
      <c r="I934" s="300"/>
      <c r="J934" s="300"/>
      <c r="K934" s="201">
        <v>168748863.37</v>
      </c>
      <c r="L934" s="187"/>
      <c r="M934" s="187"/>
    </row>
    <row r="935" spans="4:13" x14ac:dyDescent="0.2">
      <c r="E935" s="300" t="s">
        <v>336</v>
      </c>
      <c r="F935" s="300"/>
      <c r="G935" s="300"/>
      <c r="H935" s="300"/>
      <c r="I935" s="300"/>
      <c r="J935" s="300"/>
      <c r="K935" s="201">
        <v>165738493.15000001</v>
      </c>
      <c r="L935" s="187"/>
      <c r="M935" s="187"/>
    </row>
    <row r="936" spans="4:13" ht="12" customHeight="1" x14ac:dyDescent="0.2">
      <c r="E936" s="72"/>
      <c r="F936" s="72"/>
      <c r="G936" s="72"/>
      <c r="H936" s="72"/>
      <c r="I936" s="72"/>
      <c r="J936" s="72"/>
      <c r="K936" s="39"/>
      <c r="L936" s="39"/>
      <c r="M936" s="39"/>
    </row>
    <row r="937" spans="4:13" ht="12" customHeight="1" x14ac:dyDescent="0.2">
      <c r="E937" s="62" t="s">
        <v>364</v>
      </c>
      <c r="F937" s="111"/>
      <c r="G937" s="111"/>
      <c r="H937" s="111"/>
      <c r="I937" s="111"/>
      <c r="J937" s="111"/>
      <c r="K937" s="111"/>
      <c r="L937" s="111"/>
      <c r="M937" s="111"/>
    </row>
    <row r="938" spans="4:13" ht="12" customHeight="1" x14ac:dyDescent="0.2">
      <c r="E938" s="62" t="s">
        <v>365</v>
      </c>
      <c r="F938" s="111"/>
      <c r="G938" s="111"/>
      <c r="H938" s="111"/>
      <c r="I938" s="111"/>
      <c r="J938" s="111"/>
      <c r="K938" s="111"/>
      <c r="L938" s="111"/>
      <c r="M938" s="111"/>
    </row>
    <row r="941" spans="4:13" ht="12" customHeight="1" x14ac:dyDescent="0.2">
      <c r="D941" s="34" t="s">
        <v>578</v>
      </c>
    </row>
  </sheetData>
  <mergeCells count="770">
    <mergeCell ref="A874:P874"/>
    <mergeCell ref="E870:F870"/>
    <mergeCell ref="E871:F871"/>
    <mergeCell ref="E843:F843"/>
    <mergeCell ref="E844:F844"/>
    <mergeCell ref="E845:F845"/>
    <mergeCell ref="E846:F846"/>
    <mergeCell ref="E847:F847"/>
    <mergeCell ref="E848:F848"/>
    <mergeCell ref="E853:F853"/>
    <mergeCell ref="E854:F854"/>
    <mergeCell ref="E855:F855"/>
    <mergeCell ref="M329:O329"/>
    <mergeCell ref="M330:O330"/>
    <mergeCell ref="M331:O331"/>
    <mergeCell ref="D372:L372"/>
    <mergeCell ref="D373:L373"/>
    <mergeCell ref="D374:L374"/>
    <mergeCell ref="M372:O372"/>
    <mergeCell ref="M373:O373"/>
    <mergeCell ref="M374:O374"/>
    <mergeCell ref="D353:L353"/>
    <mergeCell ref="M353:O353"/>
    <mergeCell ref="E849:F849"/>
    <mergeCell ref="E859:F859"/>
    <mergeCell ref="E863:F863"/>
    <mergeCell ref="E865:F865"/>
    <mergeCell ref="E856:F856"/>
    <mergeCell ref="E850:F850"/>
    <mergeCell ref="E851:F851"/>
    <mergeCell ref="E852:F852"/>
    <mergeCell ref="A2:P2"/>
    <mergeCell ref="E828:F828"/>
    <mergeCell ref="E829:F829"/>
    <mergeCell ref="E811:H811"/>
    <mergeCell ref="E812:H812"/>
    <mergeCell ref="E813:H813"/>
    <mergeCell ref="E814:F814"/>
    <mergeCell ref="E815:F815"/>
    <mergeCell ref="E816:F816"/>
    <mergeCell ref="E823:F823"/>
    <mergeCell ref="E824:F824"/>
    <mergeCell ref="E810:H810"/>
    <mergeCell ref="M779:O779"/>
    <mergeCell ref="M780:O780"/>
    <mergeCell ref="M781:O781"/>
    <mergeCell ref="M782:O782"/>
    <mergeCell ref="E934:J934"/>
    <mergeCell ref="E935:J935"/>
    <mergeCell ref="E931:J931"/>
    <mergeCell ref="E932:J932"/>
    <mergeCell ref="C893:P893"/>
    <mergeCell ref="C894:P894"/>
    <mergeCell ref="C895:P895"/>
    <mergeCell ref="E900:K900"/>
    <mergeCell ref="L900:N900"/>
    <mergeCell ref="E901:K901"/>
    <mergeCell ref="L901:N901"/>
    <mergeCell ref="E902:K902"/>
    <mergeCell ref="L902:N902"/>
    <mergeCell ref="B897:P898"/>
    <mergeCell ref="K917:M917"/>
    <mergeCell ref="K918:M918"/>
    <mergeCell ref="K919:M919"/>
    <mergeCell ref="L904:N904"/>
    <mergeCell ref="K929:M929"/>
    <mergeCell ref="K920:M920"/>
    <mergeCell ref="E917:J917"/>
    <mergeCell ref="E918:J918"/>
    <mergeCell ref="L905:N905"/>
    <mergeCell ref="E904:K904"/>
    <mergeCell ref="E905:K905"/>
    <mergeCell ref="E930:J930"/>
    <mergeCell ref="E903:K903"/>
    <mergeCell ref="E907:K907"/>
    <mergeCell ref="L907:N907"/>
    <mergeCell ref="E933:J933"/>
    <mergeCell ref="E860:F860"/>
    <mergeCell ref="E869:F869"/>
    <mergeCell ref="E834:H834"/>
    <mergeCell ref="E835:H835"/>
    <mergeCell ref="E836:H836"/>
    <mergeCell ref="E837:F837"/>
    <mergeCell ref="E866:F866"/>
    <mergeCell ref="E864:F864"/>
    <mergeCell ref="E867:F867"/>
    <mergeCell ref="E868:F868"/>
    <mergeCell ref="E840:F840"/>
    <mergeCell ref="E841:F841"/>
    <mergeCell ref="E842:F842"/>
    <mergeCell ref="E857:F857"/>
    <mergeCell ref="E858:F858"/>
    <mergeCell ref="E906:K906"/>
    <mergeCell ref="E919:J919"/>
    <mergeCell ref="E928:J928"/>
    <mergeCell ref="B891:P891"/>
    <mergeCell ref="B880:P880"/>
    <mergeCell ref="B876:P878"/>
    <mergeCell ref="L903:N903"/>
    <mergeCell ref="L906:N906"/>
    <mergeCell ref="D799:I799"/>
    <mergeCell ref="D594:I594"/>
    <mergeCell ref="J584:L584"/>
    <mergeCell ref="D794:I794"/>
    <mergeCell ref="D795:I795"/>
    <mergeCell ref="E671:K671"/>
    <mergeCell ref="L671:N671"/>
    <mergeCell ref="C676:P677"/>
    <mergeCell ref="C683:P684"/>
    <mergeCell ref="D621:I621"/>
    <mergeCell ref="J621:L621"/>
    <mergeCell ref="M584:O584"/>
    <mergeCell ref="D588:I588"/>
    <mergeCell ref="J588:L588"/>
    <mergeCell ref="M588:O588"/>
    <mergeCell ref="C600:P601"/>
    <mergeCell ref="J754:L754"/>
    <mergeCell ref="J771:L771"/>
    <mergeCell ref="M783:O783"/>
    <mergeCell ref="M784:O784"/>
    <mergeCell ref="M766:O766"/>
    <mergeCell ref="J767:L767"/>
    <mergeCell ref="M757:O757"/>
    <mergeCell ref="J783:L783"/>
    <mergeCell ref="J779:L779"/>
    <mergeCell ref="J778:L778"/>
    <mergeCell ref="J776:L776"/>
    <mergeCell ref="M756:O756"/>
    <mergeCell ref="M769:O769"/>
    <mergeCell ref="D797:I797"/>
    <mergeCell ref="D798:I798"/>
    <mergeCell ref="J781:L781"/>
    <mergeCell ref="D791:I791"/>
    <mergeCell ref="D792:I792"/>
    <mergeCell ref="D793:I793"/>
    <mergeCell ref="D595:I595"/>
    <mergeCell ref="J595:L595"/>
    <mergeCell ref="M595:O595"/>
    <mergeCell ref="M596:O596"/>
    <mergeCell ref="M621:O621"/>
    <mergeCell ref="E643:K643"/>
    <mergeCell ref="D789:O789"/>
    <mergeCell ref="J782:L782"/>
    <mergeCell ref="J792:L792"/>
    <mergeCell ref="M792:O792"/>
    <mergeCell ref="J755:L755"/>
    <mergeCell ref="D777:I777"/>
    <mergeCell ref="D778:I778"/>
    <mergeCell ref="D766:I766"/>
    <mergeCell ref="C786:P787"/>
    <mergeCell ref="M771:O771"/>
    <mergeCell ref="J772:L772"/>
    <mergeCell ref="M772:O772"/>
    <mergeCell ref="M776:O776"/>
    <mergeCell ref="M777:O777"/>
    <mergeCell ref="M778:O778"/>
    <mergeCell ref="M774:O774"/>
    <mergeCell ref="M775:O775"/>
    <mergeCell ref="J780:L780"/>
    <mergeCell ref="D768:I768"/>
    <mergeCell ref="D769:I769"/>
    <mergeCell ref="D770:I770"/>
    <mergeCell ref="M767:O767"/>
    <mergeCell ref="D765:I765"/>
    <mergeCell ref="M765:O765"/>
    <mergeCell ref="J766:L766"/>
    <mergeCell ref="J770:L770"/>
    <mergeCell ref="M770:O770"/>
    <mergeCell ref="F467:J467"/>
    <mergeCell ref="K467:M467"/>
    <mergeCell ref="F460:J460"/>
    <mergeCell ref="K460:M460"/>
    <mergeCell ref="K458:M458"/>
    <mergeCell ref="F459:J459"/>
    <mergeCell ref="F471:J471"/>
    <mergeCell ref="C475:P476"/>
    <mergeCell ref="C482:I482"/>
    <mergeCell ref="J482:L482"/>
    <mergeCell ref="M482:O482"/>
    <mergeCell ref="L494:N494"/>
    <mergeCell ref="C490:P491"/>
    <mergeCell ref="C485:I485"/>
    <mergeCell ref="J485:L485"/>
    <mergeCell ref="M485:O485"/>
    <mergeCell ref="K470:M470"/>
    <mergeCell ref="C486:I486"/>
    <mergeCell ref="I493:K493"/>
    <mergeCell ref="L493:N493"/>
    <mergeCell ref="I494:K494"/>
    <mergeCell ref="D493:H493"/>
    <mergeCell ref="D494:H494"/>
    <mergeCell ref="B288:P288"/>
    <mergeCell ref="B294:P294"/>
    <mergeCell ref="K365:M365"/>
    <mergeCell ref="J428:L428"/>
    <mergeCell ref="D411:L411"/>
    <mergeCell ref="M411:O411"/>
    <mergeCell ref="D424:I424"/>
    <mergeCell ref="J424:L424"/>
    <mergeCell ref="M424:O424"/>
    <mergeCell ref="D425:I425"/>
    <mergeCell ref="J425:L425"/>
    <mergeCell ref="M425:O425"/>
    <mergeCell ref="M387:O387"/>
    <mergeCell ref="D388:L388"/>
    <mergeCell ref="D362:J362"/>
    <mergeCell ref="D363:J363"/>
    <mergeCell ref="D364:J364"/>
    <mergeCell ref="D365:J365"/>
    <mergeCell ref="D366:J366"/>
    <mergeCell ref="D367:J367"/>
    <mergeCell ref="D381:L381"/>
    <mergeCell ref="M381:O381"/>
    <mergeCell ref="M395:O395"/>
    <mergeCell ref="D371:L371"/>
    <mergeCell ref="A21:P21"/>
    <mergeCell ref="B23:P24"/>
    <mergeCell ref="C33:P34"/>
    <mergeCell ref="C36:P37"/>
    <mergeCell ref="B40:P40"/>
    <mergeCell ref="C41:P42"/>
    <mergeCell ref="C48:P49"/>
    <mergeCell ref="C55:P56"/>
    <mergeCell ref="C95:P97"/>
    <mergeCell ref="B25:P26"/>
    <mergeCell ref="C108:P109"/>
    <mergeCell ref="B117:P117"/>
    <mergeCell ref="C139:P140"/>
    <mergeCell ref="C99:P100"/>
    <mergeCell ref="C101:P101"/>
    <mergeCell ref="C105:P105"/>
    <mergeCell ref="C106:P107"/>
    <mergeCell ref="C111:P112"/>
    <mergeCell ref="B115:P115"/>
    <mergeCell ref="C121:P122"/>
    <mergeCell ref="C123:P125"/>
    <mergeCell ref="C127:P128"/>
    <mergeCell ref="B280:P280"/>
    <mergeCell ref="B281:P281"/>
    <mergeCell ref="H241:I241"/>
    <mergeCell ref="H246:I246"/>
    <mergeCell ref="D247:F247"/>
    <mergeCell ref="H247:I247"/>
    <mergeCell ref="D248:F248"/>
    <mergeCell ref="H248:I248"/>
    <mergeCell ref="C195:P196"/>
    <mergeCell ref="D241:G241"/>
    <mergeCell ref="H244:I244"/>
    <mergeCell ref="D245:F245"/>
    <mergeCell ref="H245:I245"/>
    <mergeCell ref="D246:F246"/>
    <mergeCell ref="C253:P254"/>
    <mergeCell ref="B260:P260"/>
    <mergeCell ref="D272:P273"/>
    <mergeCell ref="D275:P276"/>
    <mergeCell ref="D691:I691"/>
    <mergeCell ref="J691:L691"/>
    <mergeCell ref="M691:O691"/>
    <mergeCell ref="D699:I699"/>
    <mergeCell ref="J557:L557"/>
    <mergeCell ref="I495:K495"/>
    <mergeCell ref="M583:O583"/>
    <mergeCell ref="J590:L590"/>
    <mergeCell ref="D589:I589"/>
    <mergeCell ref="J589:L589"/>
    <mergeCell ref="D614:I614"/>
    <mergeCell ref="J614:L614"/>
    <mergeCell ref="J582:L582"/>
    <mergeCell ref="J596:L596"/>
    <mergeCell ref="M590:O590"/>
    <mergeCell ref="E584:I584"/>
    <mergeCell ref="E590:I590"/>
    <mergeCell ref="M567:O567"/>
    <mergeCell ref="J573:L573"/>
    <mergeCell ref="J574:L574"/>
    <mergeCell ref="J697:L697"/>
    <mergeCell ref="C608:P609"/>
    <mergeCell ref="J594:L594"/>
    <mergeCell ref="M594:O594"/>
    <mergeCell ref="J790:L790"/>
    <mergeCell ref="M589:O589"/>
    <mergeCell ref="D563:I563"/>
    <mergeCell ref="L647:N647"/>
    <mergeCell ref="J623:L623"/>
    <mergeCell ref="M623:O623"/>
    <mergeCell ref="D616:I616"/>
    <mergeCell ref="J616:L616"/>
    <mergeCell ref="M616:O616"/>
    <mergeCell ref="D620:I620"/>
    <mergeCell ref="J620:L620"/>
    <mergeCell ref="M620:O620"/>
    <mergeCell ref="J568:L568"/>
    <mergeCell ref="D582:I582"/>
    <mergeCell ref="M582:O582"/>
    <mergeCell ref="D573:I573"/>
    <mergeCell ref="C576:P577"/>
    <mergeCell ref="J583:L583"/>
    <mergeCell ref="D719:I719"/>
    <mergeCell ref="J719:L719"/>
    <mergeCell ref="M719:O719"/>
    <mergeCell ref="D711:I711"/>
    <mergeCell ref="J711:L711"/>
    <mergeCell ref="M711:O711"/>
    <mergeCell ref="M791:O791"/>
    <mergeCell ref="D755:I755"/>
    <mergeCell ref="D756:I756"/>
    <mergeCell ref="D757:I757"/>
    <mergeCell ref="D758:I758"/>
    <mergeCell ref="M758:O758"/>
    <mergeCell ref="D783:I783"/>
    <mergeCell ref="J777:L777"/>
    <mergeCell ref="J756:L756"/>
    <mergeCell ref="J757:L757"/>
    <mergeCell ref="J758:L758"/>
    <mergeCell ref="M760:O760"/>
    <mergeCell ref="D759:I759"/>
    <mergeCell ref="D760:I760"/>
    <mergeCell ref="J765:L765"/>
    <mergeCell ref="D771:I771"/>
    <mergeCell ref="D772:I772"/>
    <mergeCell ref="D767:I767"/>
    <mergeCell ref="D790:I790"/>
    <mergeCell ref="D779:I779"/>
    <mergeCell ref="D780:I780"/>
    <mergeCell ref="D781:I781"/>
    <mergeCell ref="D782:I782"/>
    <mergeCell ref="D784:I784"/>
    <mergeCell ref="D796:I796"/>
    <mergeCell ref="M790:O790"/>
    <mergeCell ref="J799:L799"/>
    <mergeCell ref="M799:O799"/>
    <mergeCell ref="J784:L784"/>
    <mergeCell ref="C762:P762"/>
    <mergeCell ref="E929:J929"/>
    <mergeCell ref="E920:J920"/>
    <mergeCell ref="K921:M921"/>
    <mergeCell ref="K922:M922"/>
    <mergeCell ref="E921:J921"/>
    <mergeCell ref="E922:J922"/>
    <mergeCell ref="E927:M927"/>
    <mergeCell ref="E924:M925"/>
    <mergeCell ref="E916:M916"/>
    <mergeCell ref="B914:P914"/>
    <mergeCell ref="J796:L796"/>
    <mergeCell ref="M796:O796"/>
    <mergeCell ref="J797:L797"/>
    <mergeCell ref="M797:O797"/>
    <mergeCell ref="J798:L798"/>
    <mergeCell ref="M798:O798"/>
    <mergeCell ref="J793:L793"/>
    <mergeCell ref="M793:O793"/>
    <mergeCell ref="J794:L794"/>
    <mergeCell ref="M794:O794"/>
    <mergeCell ref="J795:L795"/>
    <mergeCell ref="M795:O795"/>
    <mergeCell ref="J791:L791"/>
    <mergeCell ref="D764:O764"/>
    <mergeCell ref="D396:L396"/>
    <mergeCell ref="M396:O396"/>
    <mergeCell ref="D397:L397"/>
    <mergeCell ref="M397:O397"/>
    <mergeCell ref="K447:M447"/>
    <mergeCell ref="K448:M448"/>
    <mergeCell ref="K449:M449"/>
    <mergeCell ref="K471:M471"/>
    <mergeCell ref="F469:J469"/>
    <mergeCell ref="K461:M461"/>
    <mergeCell ref="C465:P465"/>
    <mergeCell ref="F449:J449"/>
    <mergeCell ref="F448:J448"/>
    <mergeCell ref="F447:J447"/>
    <mergeCell ref="K451:M451"/>
    <mergeCell ref="F450:J450"/>
    <mergeCell ref="K450:M450"/>
    <mergeCell ref="F451:J451"/>
    <mergeCell ref="K440:M440"/>
    <mergeCell ref="D431:I431"/>
    <mergeCell ref="D427:I427"/>
    <mergeCell ref="J427:L427"/>
    <mergeCell ref="M427:O427"/>
    <mergeCell ref="K437:M437"/>
    <mergeCell ref="F438:J438"/>
    <mergeCell ref="K439:M439"/>
    <mergeCell ref="M403:O403"/>
    <mergeCell ref="D410:L410"/>
    <mergeCell ref="J431:L431"/>
    <mergeCell ref="M431:O431"/>
    <mergeCell ref="F437:J437"/>
    <mergeCell ref="D403:L403"/>
    <mergeCell ref="D429:I429"/>
    <mergeCell ref="D426:I426"/>
    <mergeCell ref="M428:O428"/>
    <mergeCell ref="F439:J439"/>
    <mergeCell ref="F440:J440"/>
    <mergeCell ref="C478:P480"/>
    <mergeCell ref="C483:I483"/>
    <mergeCell ref="D572:I572"/>
    <mergeCell ref="J572:L572"/>
    <mergeCell ref="M483:O483"/>
    <mergeCell ref="C484:I484"/>
    <mergeCell ref="J484:L484"/>
    <mergeCell ref="M484:O484"/>
    <mergeCell ref="J486:L486"/>
    <mergeCell ref="M486:O486"/>
    <mergeCell ref="M564:O564"/>
    <mergeCell ref="M565:O565"/>
    <mergeCell ref="J483:L483"/>
    <mergeCell ref="M572:O572"/>
    <mergeCell ref="D566:I566"/>
    <mergeCell ref="D567:I567"/>
    <mergeCell ref="J564:L564"/>
    <mergeCell ref="J565:L565"/>
    <mergeCell ref="J566:L566"/>
    <mergeCell ref="D511:J511"/>
    <mergeCell ref="K511:M511"/>
    <mergeCell ref="C515:P516"/>
    <mergeCell ref="D557:I557"/>
    <mergeCell ref="D553:I553"/>
    <mergeCell ref="C641:P641"/>
    <mergeCell ref="D622:I622"/>
    <mergeCell ref="J622:L622"/>
    <mergeCell ref="M622:O622"/>
    <mergeCell ref="K935:M935"/>
    <mergeCell ref="D718:I718"/>
    <mergeCell ref="J718:L718"/>
    <mergeCell ref="M718:O718"/>
    <mergeCell ref="D712:I712"/>
    <mergeCell ref="J712:L712"/>
    <mergeCell ref="M712:O712"/>
    <mergeCell ref="D716:I716"/>
    <mergeCell ref="J716:L716"/>
    <mergeCell ref="M716:O716"/>
    <mergeCell ref="D717:I717"/>
    <mergeCell ref="J717:L717"/>
    <mergeCell ref="M717:O717"/>
    <mergeCell ref="J768:L768"/>
    <mergeCell ref="M768:O768"/>
    <mergeCell ref="J769:L769"/>
    <mergeCell ref="J752:L752"/>
    <mergeCell ref="D754:I754"/>
    <mergeCell ref="M752:O752"/>
    <mergeCell ref="J753:L753"/>
    <mergeCell ref="C420:P420"/>
    <mergeCell ref="J429:L429"/>
    <mergeCell ref="M429:O429"/>
    <mergeCell ref="M388:O388"/>
    <mergeCell ref="D390:L390"/>
    <mergeCell ref="D389:L389"/>
    <mergeCell ref="K934:M934"/>
    <mergeCell ref="J773:L773"/>
    <mergeCell ref="J774:L774"/>
    <mergeCell ref="J775:L775"/>
    <mergeCell ref="K931:M931"/>
    <mergeCell ref="K932:M932"/>
    <mergeCell ref="K933:M933"/>
    <mergeCell ref="C455:P455"/>
    <mergeCell ref="F457:J457"/>
    <mergeCell ref="K457:M457"/>
    <mergeCell ref="F458:J458"/>
    <mergeCell ref="K459:M459"/>
    <mergeCell ref="F470:J470"/>
    <mergeCell ref="F468:J468"/>
    <mergeCell ref="K468:M468"/>
    <mergeCell ref="K930:M930"/>
    <mergeCell ref="K928:M928"/>
    <mergeCell ref="M720:O720"/>
    <mergeCell ref="K438:M438"/>
    <mergeCell ref="M614:O614"/>
    <mergeCell ref="D615:I615"/>
    <mergeCell ref="J615:L615"/>
    <mergeCell ref="M615:O615"/>
    <mergeCell ref="D583:I583"/>
    <mergeCell ref="D343:L343"/>
    <mergeCell ref="C348:P350"/>
    <mergeCell ref="D341:L341"/>
    <mergeCell ref="M352:O352"/>
    <mergeCell ref="K469:M469"/>
    <mergeCell ref="F461:J461"/>
    <mergeCell ref="J426:L426"/>
    <mergeCell ref="M426:O426"/>
    <mergeCell ref="D428:I428"/>
    <mergeCell ref="D380:L380"/>
    <mergeCell ref="D401:L401"/>
    <mergeCell ref="M401:O401"/>
    <mergeCell ref="F446:J446"/>
    <mergeCell ref="K446:M446"/>
    <mergeCell ref="M402:O402"/>
    <mergeCell ref="D430:I430"/>
    <mergeCell ref="J430:L430"/>
    <mergeCell ref="M430:O430"/>
    <mergeCell ref="D359:L359"/>
    <mergeCell ref="M359:O359"/>
    <mergeCell ref="N361:O361"/>
    <mergeCell ref="K361:M361"/>
    <mergeCell ref="D344:L344"/>
    <mergeCell ref="M344:O344"/>
    <mergeCell ref="M389:O389"/>
    <mergeCell ref="M410:O410"/>
    <mergeCell ref="D404:L404"/>
    <mergeCell ref="M404:O404"/>
    <mergeCell ref="D408:L408"/>
    <mergeCell ref="M408:O408"/>
    <mergeCell ref="D409:L409"/>
    <mergeCell ref="M409:O409"/>
    <mergeCell ref="M390:O390"/>
    <mergeCell ref="D394:L394"/>
    <mergeCell ref="M394:O394"/>
    <mergeCell ref="D395:L395"/>
    <mergeCell ref="D402:L402"/>
    <mergeCell ref="D387:L387"/>
    <mergeCell ref="M357:O357"/>
    <mergeCell ref="M358:O358"/>
    <mergeCell ref="D357:L357"/>
    <mergeCell ref="D358:L358"/>
    <mergeCell ref="M380:O380"/>
    <mergeCell ref="D383:L383"/>
    <mergeCell ref="M383:O383"/>
    <mergeCell ref="M354:O354"/>
    <mergeCell ref="M355:O355"/>
    <mergeCell ref="N363:O363"/>
    <mergeCell ref="N364:O364"/>
    <mergeCell ref="N365:O365"/>
    <mergeCell ref="N366:O366"/>
    <mergeCell ref="N367:O367"/>
    <mergeCell ref="K364:M364"/>
    <mergeCell ref="K362:M362"/>
    <mergeCell ref="K363:M363"/>
    <mergeCell ref="D361:J361"/>
    <mergeCell ref="K366:M366"/>
    <mergeCell ref="K367:M367"/>
    <mergeCell ref="N362:O362"/>
    <mergeCell ref="M371:O371"/>
    <mergeCell ref="D375:L375"/>
    <mergeCell ref="M375:O375"/>
    <mergeCell ref="D376:L376"/>
    <mergeCell ref="M376:O376"/>
    <mergeCell ref="D328:L328"/>
    <mergeCell ref="M328:O328"/>
    <mergeCell ref="D332:L332"/>
    <mergeCell ref="K321:M321"/>
    <mergeCell ref="K322:M322"/>
    <mergeCell ref="M332:O332"/>
    <mergeCell ref="D320:J320"/>
    <mergeCell ref="D321:J321"/>
    <mergeCell ref="D322:J322"/>
    <mergeCell ref="D331:L331"/>
    <mergeCell ref="K320:M320"/>
    <mergeCell ref="N320:O320"/>
    <mergeCell ref="M341:O341"/>
    <mergeCell ref="D342:L342"/>
    <mergeCell ref="M342:O342"/>
    <mergeCell ref="M356:O356"/>
    <mergeCell ref="D356:L356"/>
    <mergeCell ref="D352:L352"/>
    <mergeCell ref="M343:O343"/>
    <mergeCell ref="D354:L354"/>
    <mergeCell ref="D355:L355"/>
    <mergeCell ref="D240:G240"/>
    <mergeCell ref="H240:I240"/>
    <mergeCell ref="C137:P138"/>
    <mergeCell ref="C143:P143"/>
    <mergeCell ref="C148:P148"/>
    <mergeCell ref="C177:P179"/>
    <mergeCell ref="C185:P186"/>
    <mergeCell ref="C192:P193"/>
    <mergeCell ref="D327:L327"/>
    <mergeCell ref="A304:P304"/>
    <mergeCell ref="C310:P312"/>
    <mergeCell ref="N323:O323"/>
    <mergeCell ref="M318:O318"/>
    <mergeCell ref="M327:O327"/>
    <mergeCell ref="C203:P204"/>
    <mergeCell ref="B206:P206"/>
    <mergeCell ref="C210:D210"/>
    <mergeCell ref="E210:G210"/>
    <mergeCell ref="H210:J210"/>
    <mergeCell ref="K210:L210"/>
    <mergeCell ref="E211:G211"/>
    <mergeCell ref="H211:J211"/>
    <mergeCell ref="K211:L211"/>
    <mergeCell ref="C283:P284"/>
    <mergeCell ref="M568:O568"/>
    <mergeCell ref="M574:O574"/>
    <mergeCell ref="M557:O557"/>
    <mergeCell ref="D564:I564"/>
    <mergeCell ref="M566:O566"/>
    <mergeCell ref="D565:I565"/>
    <mergeCell ref="E568:I568"/>
    <mergeCell ref="E574:I574"/>
    <mergeCell ref="B5:P15"/>
    <mergeCell ref="K323:M323"/>
    <mergeCell ref="D314:L314"/>
    <mergeCell ref="M314:O314"/>
    <mergeCell ref="D315:L315"/>
    <mergeCell ref="M315:O315"/>
    <mergeCell ref="D316:L316"/>
    <mergeCell ref="M316:O316"/>
    <mergeCell ref="D317:L317"/>
    <mergeCell ref="M317:O317"/>
    <mergeCell ref="C300:P301"/>
    <mergeCell ref="D318:L318"/>
    <mergeCell ref="D323:J323"/>
    <mergeCell ref="N321:O321"/>
    <mergeCell ref="N322:O322"/>
    <mergeCell ref="H239:I239"/>
    <mergeCell ref="D581:I581"/>
    <mergeCell ref="J581:L581"/>
    <mergeCell ref="M581:O581"/>
    <mergeCell ref="J563:L563"/>
    <mergeCell ref="M563:O563"/>
    <mergeCell ref="K509:M509"/>
    <mergeCell ref="D552:I552"/>
    <mergeCell ref="J552:L552"/>
    <mergeCell ref="M552:O552"/>
    <mergeCell ref="C525:P526"/>
    <mergeCell ref="C532:P533"/>
    <mergeCell ref="C538:P538"/>
    <mergeCell ref="C544:P546"/>
    <mergeCell ref="J550:L550"/>
    <mergeCell ref="D509:J509"/>
    <mergeCell ref="J551:L551"/>
    <mergeCell ref="M551:O551"/>
    <mergeCell ref="M573:O573"/>
    <mergeCell ref="J553:L553"/>
    <mergeCell ref="M553:O553"/>
    <mergeCell ref="J567:L567"/>
    <mergeCell ref="M550:O550"/>
    <mergeCell ref="M562:O562"/>
    <mergeCell ref="D554:I554"/>
    <mergeCell ref="L495:N495"/>
    <mergeCell ref="J562:L562"/>
    <mergeCell ref="D550:I550"/>
    <mergeCell ref="D555:I555"/>
    <mergeCell ref="J555:L555"/>
    <mergeCell ref="M555:O555"/>
    <mergeCell ref="J554:L554"/>
    <mergeCell ref="M554:O554"/>
    <mergeCell ref="D556:I556"/>
    <mergeCell ref="J556:L556"/>
    <mergeCell ref="M556:O556"/>
    <mergeCell ref="C518:P519"/>
    <mergeCell ref="E558:I558"/>
    <mergeCell ref="J558:L558"/>
    <mergeCell ref="M558:O558"/>
    <mergeCell ref="D551:I551"/>
    <mergeCell ref="C505:P506"/>
    <mergeCell ref="D510:J510"/>
    <mergeCell ref="K510:M510"/>
    <mergeCell ref="D562:I562"/>
    <mergeCell ref="D495:H495"/>
    <mergeCell ref="D613:I613"/>
    <mergeCell ref="J613:L613"/>
    <mergeCell ref="M613:O613"/>
    <mergeCell ref="E596:I596"/>
    <mergeCell ref="D709:I709"/>
    <mergeCell ref="C603:O604"/>
    <mergeCell ref="C631:P632"/>
    <mergeCell ref="L670:N670"/>
    <mergeCell ref="E650:K650"/>
    <mergeCell ref="E651:K651"/>
    <mergeCell ref="E652:K652"/>
    <mergeCell ref="D688:I688"/>
    <mergeCell ref="J688:L688"/>
    <mergeCell ref="M688:O688"/>
    <mergeCell ref="D696:I696"/>
    <mergeCell ref="J696:L696"/>
    <mergeCell ref="M696:O696"/>
    <mergeCell ref="D697:I697"/>
    <mergeCell ref="J698:L698"/>
    <mergeCell ref="M698:O698"/>
    <mergeCell ref="D689:I689"/>
    <mergeCell ref="J689:L689"/>
    <mergeCell ref="M689:O689"/>
    <mergeCell ref="M709:O709"/>
    <mergeCell ref="D623:I623"/>
    <mergeCell ref="L644:N644"/>
    <mergeCell ref="E670:K670"/>
    <mergeCell ref="E663:K663"/>
    <mergeCell ref="L663:N663"/>
    <mergeCell ref="E662:K662"/>
    <mergeCell ref="L662:N662"/>
    <mergeCell ref="E646:K646"/>
    <mergeCell ref="L646:N646"/>
    <mergeCell ref="E647:K647"/>
    <mergeCell ref="E645:K645"/>
    <mergeCell ref="L645:N645"/>
    <mergeCell ref="E644:K644"/>
    <mergeCell ref="E661:K661"/>
    <mergeCell ref="L661:N661"/>
    <mergeCell ref="L655:N655"/>
    <mergeCell ref="L656:N656"/>
    <mergeCell ref="L657:N657"/>
    <mergeCell ref="L658:N658"/>
    <mergeCell ref="L659:N659"/>
    <mergeCell ref="E648:K648"/>
    <mergeCell ref="E649:K649"/>
    <mergeCell ref="L643:N643"/>
    <mergeCell ref="C636:P637"/>
    <mergeCell ref="C805:P805"/>
    <mergeCell ref="B801:P802"/>
    <mergeCell ref="D690:I690"/>
    <mergeCell ref="J690:L690"/>
    <mergeCell ref="M690:O690"/>
    <mergeCell ref="B807:P808"/>
    <mergeCell ref="D700:I700"/>
    <mergeCell ref="J700:L700"/>
    <mergeCell ref="M700:O700"/>
    <mergeCell ref="D773:I773"/>
    <mergeCell ref="D774:I774"/>
    <mergeCell ref="D775:I775"/>
    <mergeCell ref="D776:I776"/>
    <mergeCell ref="D708:I708"/>
    <mergeCell ref="J759:L759"/>
    <mergeCell ref="M759:O759"/>
    <mergeCell ref="J760:L760"/>
    <mergeCell ref="M773:O773"/>
    <mergeCell ref="D753:I753"/>
    <mergeCell ref="J709:L709"/>
    <mergeCell ref="D692:I692"/>
    <mergeCell ref="J692:L692"/>
    <mergeCell ref="M692:O692"/>
    <mergeCell ref="M697:O697"/>
    <mergeCell ref="D698:I698"/>
    <mergeCell ref="J699:L699"/>
    <mergeCell ref="M699:O699"/>
    <mergeCell ref="J708:L708"/>
    <mergeCell ref="M708:O708"/>
    <mergeCell ref="D751:O751"/>
    <mergeCell ref="D720:I720"/>
    <mergeCell ref="J720:L720"/>
    <mergeCell ref="M755:O755"/>
    <mergeCell ref="D710:I710"/>
    <mergeCell ref="J710:L710"/>
    <mergeCell ref="C731:P731"/>
    <mergeCell ref="M710:O710"/>
    <mergeCell ref="D752:I752"/>
    <mergeCell ref="C735:P735"/>
    <mergeCell ref="C748:P749"/>
    <mergeCell ref="M753:O753"/>
    <mergeCell ref="M754:O754"/>
    <mergeCell ref="C704:P704"/>
    <mergeCell ref="C724:P725"/>
    <mergeCell ref="E660:K660"/>
    <mergeCell ref="L648:N648"/>
    <mergeCell ref="L649:N649"/>
    <mergeCell ref="L650:N650"/>
    <mergeCell ref="L651:N651"/>
    <mergeCell ref="L652:N652"/>
    <mergeCell ref="L660:N660"/>
    <mergeCell ref="E653:K653"/>
    <mergeCell ref="E654:K654"/>
    <mergeCell ref="E655:K655"/>
    <mergeCell ref="E656:K656"/>
    <mergeCell ref="E657:K657"/>
    <mergeCell ref="E658:K658"/>
    <mergeCell ref="E659:K659"/>
    <mergeCell ref="L653:N653"/>
    <mergeCell ref="L654:N654"/>
    <mergeCell ref="E664:K664"/>
    <mergeCell ref="E665:K665"/>
    <mergeCell ref="E666:K666"/>
    <mergeCell ref="E667:K667"/>
    <mergeCell ref="E668:K668"/>
    <mergeCell ref="E669:K669"/>
    <mergeCell ref="L664:N664"/>
    <mergeCell ref="L665:N665"/>
    <mergeCell ref="L666:N666"/>
    <mergeCell ref="L667:N667"/>
    <mergeCell ref="L668:N668"/>
    <mergeCell ref="L669:N669"/>
  </mergeCells>
  <dataValidations disablePrompts="1" count="2">
    <dataValidation allowBlank="1" showInputMessage="1" showErrorMessage="1" prompt="Corresponde al número de la cuenta de acuerdo al Plan de Cuentas emitido por el CONAC (DOF 22/11/2010)." sqref="E810 E834" xr:uid="{61FFBF91-DAA6-49FF-ABC5-242330DDD8FF}"/>
    <dataValidation allowBlank="1" showInputMessage="1" showErrorMessage="1" prompt="Corresponde al nombre o descripción de la cuenta de acuerdo al Plan de Cuentas emitido por el CONAC." sqref="F810 F834" xr:uid="{8F214936-C88D-4816-97A8-0CA3BC0D2469}"/>
  </dataValidations>
  <printOptions horizontalCentered="1" verticalCentered="1"/>
  <pageMargins left="0.39370078740157483" right="0.39370078740157483" top="1.1811023622047245" bottom="1.1811023622047245" header="0.31496062992125984" footer="0.31496062992125984"/>
  <pageSetup scale="57" fitToHeight="30" orientation="landscape" r:id="rId1"/>
  <headerFooter>
    <oddHeader>&amp;L&amp;G&amp;C&amp;"Arial,Negrita"&amp;12MUNICIPIO DE SAN FRANCISCO DE LOS ROMO&amp;14
&amp;10NOTAS A LOS ESTADOS FINANCIEROS&amp;R&amp;"Arial,Normal"&amp;7&amp;G</oddHeader>
    <oddFooter>&amp;LTEC. MARGARITA GALLEGOS SOTO
PRESIDENTA MUNICIPAL
&amp;C&amp;"Arial,Normal"C.P. MARTHA ALICIA GONZÁLEZ MARTÍNEZ
DIRECTORA DE FINANZAS Y ADMINISTRACION
&amp;P / &amp;N&amp;RC. TALCO ROMO MIRELES
SINDICO MUNICIPAL</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zoomScaleNormal="100" workbookViewId="0">
      <selection activeCell="F18" sqref="F18"/>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380" t="s">
        <v>189</v>
      </c>
      <c r="C1" s="380"/>
      <c r="D1" s="380"/>
      <c r="E1" s="380"/>
      <c r="F1" s="380"/>
    </row>
    <row r="2" spans="2:6" ht="14.25" customHeight="1" x14ac:dyDescent="0.2">
      <c r="B2" s="385" t="s">
        <v>190</v>
      </c>
      <c r="C2" s="385"/>
      <c r="D2" s="385"/>
      <c r="E2" s="385"/>
      <c r="F2" s="385"/>
    </row>
    <row r="3" spans="2:6" ht="14.25" customHeight="1" x14ac:dyDescent="0.2">
      <c r="B3" s="385" t="s">
        <v>229</v>
      </c>
      <c r="C3" s="385"/>
      <c r="D3" s="385"/>
      <c r="E3" s="385"/>
      <c r="F3" s="385"/>
    </row>
    <row r="4" spans="2:6" ht="18.75" customHeight="1" x14ac:dyDescent="0.2"/>
    <row r="5" spans="2:6" ht="17.25" customHeight="1" x14ac:dyDescent="0.2">
      <c r="B5" s="24" t="s">
        <v>191</v>
      </c>
      <c r="C5" s="381" t="s">
        <v>359</v>
      </c>
      <c r="D5" s="381"/>
      <c r="E5" s="381"/>
      <c r="F5" s="381"/>
    </row>
    <row r="6" spans="2:6" ht="17.25" customHeight="1" x14ac:dyDescent="0.2">
      <c r="C6" s="381"/>
      <c r="D6" s="381"/>
      <c r="E6" s="381"/>
      <c r="F6" s="381"/>
    </row>
    <row r="7" spans="2:6" ht="17.25" customHeight="1" x14ac:dyDescent="0.2">
      <c r="C7" s="32"/>
      <c r="D7" s="32"/>
      <c r="E7" s="32"/>
      <c r="F7" s="32"/>
    </row>
    <row r="8" spans="2:6" ht="17.25" customHeight="1" x14ac:dyDescent="0.2">
      <c r="B8" s="66" t="s">
        <v>228</v>
      </c>
      <c r="C8" s="381" t="s">
        <v>231</v>
      </c>
      <c r="D8" s="381"/>
      <c r="E8" s="381"/>
      <c r="F8" s="381"/>
    </row>
    <row r="9" spans="2:6" ht="17.25" customHeight="1" x14ac:dyDescent="0.2">
      <c r="C9" s="381"/>
      <c r="D9" s="381"/>
      <c r="E9" s="381"/>
      <c r="F9" s="381"/>
    </row>
    <row r="10" spans="2:6" ht="15.75" customHeight="1" thickBot="1" x14ac:dyDescent="0.25">
      <c r="C10" s="400"/>
      <c r="D10" s="400"/>
      <c r="E10" s="400"/>
      <c r="F10" s="400"/>
    </row>
    <row r="11" spans="2:6" ht="15.75" customHeight="1" x14ac:dyDescent="0.2">
      <c r="C11" s="67"/>
      <c r="D11" s="67"/>
      <c r="E11" s="67"/>
      <c r="F11" s="67"/>
    </row>
    <row r="12" spans="2:6" ht="15.75" customHeight="1" thickBot="1" x14ac:dyDescent="0.25">
      <c r="C12" s="67"/>
      <c r="D12" s="67"/>
      <c r="E12" s="67"/>
      <c r="F12" s="67"/>
    </row>
    <row r="13" spans="2:6" ht="21.75" customHeight="1" x14ac:dyDescent="0.2">
      <c r="B13" s="382" t="s">
        <v>131</v>
      </c>
      <c r="C13" s="383"/>
      <c r="D13" s="383"/>
      <c r="E13" s="383"/>
      <c r="F13" s="384"/>
    </row>
    <row r="14" spans="2:6" s="1" customFormat="1" ht="17.25" customHeight="1" x14ac:dyDescent="0.2">
      <c r="B14" s="2" t="s">
        <v>132</v>
      </c>
      <c r="C14" s="3" t="s">
        <v>133</v>
      </c>
      <c r="D14" s="3" t="s">
        <v>134</v>
      </c>
      <c r="E14" s="3" t="s">
        <v>135</v>
      </c>
      <c r="F14" s="4" t="s">
        <v>136</v>
      </c>
    </row>
    <row r="15" spans="2:6" ht="15.75" customHeight="1" x14ac:dyDescent="0.2">
      <c r="B15" s="386" t="s">
        <v>192</v>
      </c>
      <c r="C15" s="388" t="s">
        <v>193</v>
      </c>
      <c r="D15" s="7" t="s">
        <v>194</v>
      </c>
      <c r="E15" s="8" t="s">
        <v>196</v>
      </c>
      <c r="F15" s="9" t="s">
        <v>196</v>
      </c>
    </row>
    <row r="16" spans="2:6" ht="15.75" customHeight="1" x14ac:dyDescent="0.2">
      <c r="B16" s="387"/>
      <c r="C16" s="389"/>
      <c r="D16" s="7" t="s">
        <v>195</v>
      </c>
      <c r="E16" s="8" t="s">
        <v>197</v>
      </c>
      <c r="F16" s="9" t="s">
        <v>197</v>
      </c>
    </row>
    <row r="17" spans="2:6" ht="23.25" customHeight="1" x14ac:dyDescent="0.2">
      <c r="B17" s="10" t="s">
        <v>137</v>
      </c>
      <c r="C17" s="11" t="s">
        <v>138</v>
      </c>
      <c r="D17" s="12" t="s">
        <v>139</v>
      </c>
      <c r="E17" s="13" t="s">
        <v>140</v>
      </c>
      <c r="F17" s="14" t="s">
        <v>114</v>
      </c>
    </row>
    <row r="18" spans="2:6" ht="15" customHeight="1" x14ac:dyDescent="0.2">
      <c r="B18" s="386" t="s">
        <v>141</v>
      </c>
      <c r="C18" s="388" t="s">
        <v>142</v>
      </c>
      <c r="D18" s="7" t="s">
        <v>143</v>
      </c>
      <c r="E18" s="8" t="s">
        <v>144</v>
      </c>
      <c r="F18" s="9" t="s">
        <v>198</v>
      </c>
    </row>
    <row r="19" spans="2:6" ht="15" customHeight="1" x14ac:dyDescent="0.2">
      <c r="B19" s="390"/>
      <c r="C19" s="391"/>
      <c r="D19" s="7" t="s">
        <v>199</v>
      </c>
      <c r="E19" s="8" t="s">
        <v>200</v>
      </c>
      <c r="F19" s="9" t="s">
        <v>201</v>
      </c>
    </row>
    <row r="20" spans="2:6" ht="15" customHeight="1" x14ac:dyDescent="0.2">
      <c r="B20" s="390"/>
      <c r="C20" s="391"/>
      <c r="D20" s="7" t="s">
        <v>202</v>
      </c>
      <c r="E20" s="8" t="s">
        <v>203</v>
      </c>
      <c r="F20" s="9" t="s">
        <v>204</v>
      </c>
    </row>
    <row r="21" spans="2:6" ht="15" customHeight="1" x14ac:dyDescent="0.2">
      <c r="B21" s="387"/>
      <c r="C21" s="389"/>
      <c r="D21" s="7" t="s">
        <v>205</v>
      </c>
      <c r="E21" s="8" t="s">
        <v>206</v>
      </c>
      <c r="F21" s="9" t="s">
        <v>207</v>
      </c>
    </row>
    <row r="22" spans="2:6" ht="23.25" customHeight="1" x14ac:dyDescent="0.2">
      <c r="B22" s="10" t="s">
        <v>145</v>
      </c>
      <c r="C22" s="11" t="s">
        <v>146</v>
      </c>
      <c r="D22" s="12" t="s">
        <v>147</v>
      </c>
      <c r="E22" s="13" t="s">
        <v>148</v>
      </c>
      <c r="F22" s="14" t="s">
        <v>149</v>
      </c>
    </row>
    <row r="23" spans="2:6" ht="23.25" customHeight="1" x14ac:dyDescent="0.2">
      <c r="B23" s="5" t="s">
        <v>150</v>
      </c>
      <c r="C23" s="6" t="s">
        <v>151</v>
      </c>
      <c r="D23" s="7" t="s">
        <v>152</v>
      </c>
      <c r="E23" s="8" t="s">
        <v>153</v>
      </c>
      <c r="F23" s="9" t="s">
        <v>154</v>
      </c>
    </row>
    <row r="24" spans="2:6" ht="23.25" customHeight="1" thickBot="1" x14ac:dyDescent="0.25">
      <c r="B24" s="27" t="s">
        <v>155</v>
      </c>
      <c r="C24" s="28" t="s">
        <v>156</v>
      </c>
      <c r="D24" s="29" t="s">
        <v>157</v>
      </c>
      <c r="E24" s="30" t="s">
        <v>158</v>
      </c>
      <c r="F24" s="31" t="s">
        <v>159</v>
      </c>
    </row>
    <row r="25" spans="2:6" ht="13.5" thickBot="1" x14ac:dyDescent="0.25">
      <c r="B25" s="20"/>
      <c r="C25" s="20"/>
      <c r="D25" s="20"/>
      <c r="E25" s="20"/>
      <c r="F25" s="20"/>
    </row>
    <row r="26" spans="2:6" ht="21.75" customHeight="1" x14ac:dyDescent="0.2">
      <c r="B26" s="382" t="s">
        <v>160</v>
      </c>
      <c r="C26" s="383"/>
      <c r="D26" s="383"/>
      <c r="E26" s="383"/>
      <c r="F26" s="384"/>
    </row>
    <row r="27" spans="2:6" s="1" customFormat="1" ht="17.25" customHeight="1" x14ac:dyDescent="0.2">
      <c r="B27" s="2" t="s">
        <v>132</v>
      </c>
      <c r="C27" s="3" t="s">
        <v>133</v>
      </c>
      <c r="D27" s="3" t="s">
        <v>134</v>
      </c>
      <c r="E27" s="3" t="s">
        <v>135</v>
      </c>
      <c r="F27" s="4" t="s">
        <v>136</v>
      </c>
    </row>
    <row r="28" spans="2:6" ht="15" customHeight="1" x14ac:dyDescent="0.2">
      <c r="B28" s="386" t="s">
        <v>161</v>
      </c>
      <c r="C28" s="388" t="s">
        <v>162</v>
      </c>
      <c r="D28" s="377" t="s">
        <v>163</v>
      </c>
      <c r="E28" s="8" t="s">
        <v>208</v>
      </c>
      <c r="F28" s="9" t="s">
        <v>209</v>
      </c>
    </row>
    <row r="29" spans="2:6" ht="15" customHeight="1" x14ac:dyDescent="0.2">
      <c r="B29" s="390"/>
      <c r="C29" s="391"/>
      <c r="D29" s="378"/>
      <c r="E29" s="8" t="s">
        <v>210</v>
      </c>
      <c r="F29" s="9" t="s">
        <v>211</v>
      </c>
    </row>
    <row r="30" spans="2:6" ht="15" customHeight="1" x14ac:dyDescent="0.2">
      <c r="B30" s="387"/>
      <c r="C30" s="389"/>
      <c r="D30" s="401"/>
      <c r="E30" s="8" t="s">
        <v>212</v>
      </c>
      <c r="F30" s="9" t="s">
        <v>213</v>
      </c>
    </row>
    <row r="31" spans="2:6" ht="15" customHeight="1" x14ac:dyDescent="0.2">
      <c r="B31" s="392" t="s">
        <v>164</v>
      </c>
      <c r="C31" s="397" t="s">
        <v>165</v>
      </c>
      <c r="D31" s="402" t="s">
        <v>166</v>
      </c>
      <c r="E31" s="13" t="s">
        <v>214</v>
      </c>
      <c r="F31" s="14" t="s">
        <v>215</v>
      </c>
    </row>
    <row r="32" spans="2:6" ht="15" customHeight="1" x14ac:dyDescent="0.2">
      <c r="B32" s="393"/>
      <c r="C32" s="398"/>
      <c r="D32" s="403"/>
      <c r="E32" s="25" t="s">
        <v>216</v>
      </c>
      <c r="F32" s="26" t="s">
        <v>217</v>
      </c>
    </row>
    <row r="33" spans="2:6" ht="15" customHeight="1" x14ac:dyDescent="0.2">
      <c r="B33" s="394"/>
      <c r="C33" s="399"/>
      <c r="D33" s="404"/>
      <c r="E33" s="25" t="s">
        <v>218</v>
      </c>
      <c r="F33" s="26" t="s">
        <v>219</v>
      </c>
    </row>
    <row r="34" spans="2:6" ht="15" customHeight="1" x14ac:dyDescent="0.2">
      <c r="B34" s="386" t="s">
        <v>167</v>
      </c>
      <c r="C34" s="388" t="s">
        <v>168</v>
      </c>
      <c r="D34" s="377" t="s">
        <v>169</v>
      </c>
      <c r="E34" s="8" t="s">
        <v>220</v>
      </c>
      <c r="F34" s="9" t="s">
        <v>221</v>
      </c>
    </row>
    <row r="35" spans="2:6" ht="15" customHeight="1" x14ac:dyDescent="0.2">
      <c r="B35" s="390"/>
      <c r="C35" s="391"/>
      <c r="D35" s="378"/>
      <c r="E35" s="8" t="s">
        <v>222</v>
      </c>
      <c r="F35" s="9" t="s">
        <v>223</v>
      </c>
    </row>
    <row r="36" spans="2:6" ht="15" customHeight="1" thickBot="1" x14ac:dyDescent="0.25">
      <c r="B36" s="395"/>
      <c r="C36" s="396"/>
      <c r="D36" s="379"/>
      <c r="E36" s="18" t="s">
        <v>224</v>
      </c>
      <c r="F36" s="19" t="s">
        <v>225</v>
      </c>
    </row>
    <row r="37" spans="2:6" ht="16.5" thickBot="1" x14ac:dyDescent="0.3">
      <c r="B37" s="21"/>
      <c r="C37" s="22"/>
      <c r="D37" s="22"/>
      <c r="E37" s="23"/>
      <c r="F37" s="23"/>
    </row>
    <row r="38" spans="2:6" ht="21.75" customHeight="1" x14ac:dyDescent="0.2">
      <c r="B38" s="382" t="s">
        <v>170</v>
      </c>
      <c r="C38" s="383"/>
      <c r="D38" s="383"/>
      <c r="E38" s="383"/>
      <c r="F38" s="384"/>
    </row>
    <row r="39" spans="2:6" s="1" customFormat="1" ht="17.25" customHeight="1" x14ac:dyDescent="0.2">
      <c r="B39" s="2" t="s">
        <v>132</v>
      </c>
      <c r="C39" s="3" t="s">
        <v>133</v>
      </c>
      <c r="D39" s="3" t="s">
        <v>134</v>
      </c>
      <c r="E39" s="3" t="s">
        <v>135</v>
      </c>
      <c r="F39" s="4" t="s">
        <v>136</v>
      </c>
    </row>
    <row r="40" spans="2:6" ht="42" customHeight="1" x14ac:dyDescent="0.2">
      <c r="B40" s="5" t="s">
        <v>171</v>
      </c>
      <c r="C40" s="6" t="s">
        <v>172</v>
      </c>
      <c r="D40" s="7" t="s">
        <v>173</v>
      </c>
      <c r="E40" s="8" t="s">
        <v>180</v>
      </c>
      <c r="F40" s="9" t="s">
        <v>183</v>
      </c>
    </row>
    <row r="41" spans="2:6" ht="42" customHeight="1" x14ac:dyDescent="0.2">
      <c r="B41" s="10" t="s">
        <v>174</v>
      </c>
      <c r="C41" s="11" t="s">
        <v>175</v>
      </c>
      <c r="D41" s="12" t="s">
        <v>176</v>
      </c>
      <c r="E41" s="13" t="s">
        <v>181</v>
      </c>
      <c r="F41" s="14" t="s">
        <v>184</v>
      </c>
    </row>
    <row r="42" spans="2:6" ht="65.25" customHeight="1" thickBot="1" x14ac:dyDescent="0.25">
      <c r="B42" s="15" t="s">
        <v>177</v>
      </c>
      <c r="C42" s="16" t="s">
        <v>178</v>
      </c>
      <c r="D42" s="17" t="s">
        <v>179</v>
      </c>
      <c r="E42" s="18" t="s">
        <v>182</v>
      </c>
      <c r="F42" s="19" t="s">
        <v>185</v>
      </c>
    </row>
  </sheetData>
  <mergeCells count="21">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 ref="D34:D36"/>
    <mergeCell ref="B1:F1"/>
    <mergeCell ref="C5:F6"/>
    <mergeCell ref="B13:F13"/>
    <mergeCell ref="B26:F26"/>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Plantilla Notas</vt:lpstr>
      <vt:lpstr>Formulario Notas</vt:lpstr>
      <vt:lpstr>'Plantilla Notas'!Área_de_impresión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San Francisco de los Romo</cp:lastModifiedBy>
  <cp:lastPrinted>2025-07-14T16:20:12Z</cp:lastPrinted>
  <dcterms:created xsi:type="dcterms:W3CDTF">2017-02-28T18:38:56Z</dcterms:created>
  <dcterms:modified xsi:type="dcterms:W3CDTF">2025-07-15T18:21:13Z</dcterms:modified>
</cp:coreProperties>
</file>