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A:\2025\FONDOS FEDERALES\PUBLICACIONES MENSUALES\4TO TRIMESTRE\"/>
    </mc:Choice>
  </mc:AlternateContent>
  <xr:revisionPtr revIDLastSave="0" documentId="13_ncr:1_{1A80F24D-BB21-4BAA-83DC-873474E67BF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4TO TRIMESTRE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6" i="3" l="1"/>
  <c r="C40" i="3"/>
  <c r="C64" i="3" s="1"/>
  <c r="C62" i="3"/>
  <c r="C58" i="3"/>
  <c r="C26" i="3"/>
  <c r="C12" i="3"/>
</calcChain>
</file>

<file path=xl/sharedStrings.xml><?xml version="1.0" encoding="utf-8"?>
<sst xmlns="http://schemas.openxmlformats.org/spreadsheetml/2006/main" count="60" uniqueCount="60">
  <si>
    <t>Municipio de San Francisco de los Romo</t>
  </si>
  <si>
    <t>Formato de información de recursos del FORTAMUN</t>
  </si>
  <si>
    <t>Art 76</t>
  </si>
  <si>
    <t xml:space="preserve">Destino de Aportaciones </t>
  </si>
  <si>
    <t>Monto Pagado</t>
  </si>
  <si>
    <t>(rubro específico en el que se aplica)</t>
  </si>
  <si>
    <t>SERVICIOS PERSONALES</t>
  </si>
  <si>
    <t>PRIMAS POR AÑOS DE SERVICIOS EFECTIVOS PRESTADOS</t>
  </si>
  <si>
    <t>PRESTACIONES CONTRACTUALES</t>
  </si>
  <si>
    <t>MATERIALES Y SUMINISTROS</t>
  </si>
  <si>
    <t>PRODUCTOS ALIMENTICIOS PARA PERSONAS</t>
  </si>
  <si>
    <t>COMBUSTIBLES, LUBRICANTES Y ADITIVOS</t>
  </si>
  <si>
    <t>SERVICIOS GENERALES</t>
  </si>
  <si>
    <t>ENERGÍA ELÉCTRICA</t>
  </si>
  <si>
    <t>TELEFONÍA TRADICIONAL</t>
  </si>
  <si>
    <t>SERVICIOS FINANCIEROS Y BANCARIOS</t>
  </si>
  <si>
    <t>SEGURO DE BIENES PATRIMONIALES</t>
  </si>
  <si>
    <t>SUELDOS BASE AL PERSONAL PERMANENTE</t>
  </si>
  <si>
    <t>PRIMAS DE VACACIONES, DOMINICAL Y GRATIFICACIÓN DE FIN DE AÑO</t>
  </si>
  <si>
    <t>COMPENSACIONES</t>
  </si>
  <si>
    <t>MATERIALES, ÚTILES Y EQUIPOS MENORES DE TECNOLOGÍAS DE LA INFORMACIÓN Y COMUNICACIONES</t>
  </si>
  <si>
    <t>SERVICIOS DE APOYO ADMINISTRATIVO, FOTOCOPIADO E IMPRESIÓN</t>
  </si>
  <si>
    <t>REPARACIÓN Y MANTENIMIENTO DE EQUIPO DE TRANSPORTE</t>
  </si>
  <si>
    <t>HERRAMIENTAS, REFACCIONES Y ACCESORIOS MENORES DE EQUIPO DE TRANSPORTE</t>
  </si>
  <si>
    <t xml:space="preserve">HONORARIOS ASIMILABLES A SALARIOS </t>
  </si>
  <si>
    <t>TRANSFERENCIAS, ASIGNACIONES, SUBSIDIOS Y OTRAS AYUDAS</t>
  </si>
  <si>
    <t>PREMIOS, ESTIMULOS, RECOMPENSAS, BECAS Y SEGUROS A DEPORTISTAS Y ESTUDIANTES</t>
  </si>
  <si>
    <t>APORTACIONES A FONDO DE VIVIENDA</t>
  </si>
  <si>
    <t>APORTACIONES AL SISTEMA PARA EL RETIRO</t>
  </si>
  <si>
    <t>MEDICINAS Y PRODUCTOS FARMACEUTICOS</t>
  </si>
  <si>
    <t>MATERIALES, ACCESORIOS Y SUMINISTROS MEDICOS</t>
  </si>
  <si>
    <t>SERVICIOS DE ACCESO A INTERNET, REDES</t>
  </si>
  <si>
    <t>CONSERVACION Y MANTENIMIENTO MENOR DE INMUEBLES</t>
  </si>
  <si>
    <t>INSTALACION, REPARACION Y MANTENIMIENTO DE EQUIPO DE TRANSPORTE</t>
  </si>
  <si>
    <t>SERVICIOS DE JARDINERIA Y FUMIGACION</t>
  </si>
  <si>
    <t>GASTOS DE ORDEN SOCIAL Y CULTURAL</t>
  </si>
  <si>
    <t>IMPUESTOS Y DERECHOS</t>
  </si>
  <si>
    <t>IMPUESTOS SOBRE NOMINA Y OTROS QUE SE DERIVEN DE UNA RELACION LABORAL</t>
  </si>
  <si>
    <t>OTRAS PRESTACIONES SOCIALES Y ECONOMICAS</t>
  </si>
  <si>
    <t>MATERIALES Y EQUIPOS MENORES DE TECNOLOGIA</t>
  </si>
  <si>
    <t>VESTUARIO Y UNIFORMES</t>
  </si>
  <si>
    <t>PRENDAS DE SEGURIDAD Y PROTECCION PERSONAL</t>
  </si>
  <si>
    <t>AGUINALDO</t>
  </si>
  <si>
    <t>MATERIAL DE LIMPIEZA</t>
  </si>
  <si>
    <t>SERVICIOS DE CONSULTORIA ADMINISTRATIVA, PROCESOS, TECNICA Y ENTECNOLOGIAS DE LA INFORMACION</t>
  </si>
  <si>
    <t>ESTUDIOS Y ANALISIS CLINICOS PARA EL PERSONAL DE SEGURIDAD PUBLICA DEL MUNICIPIO</t>
  </si>
  <si>
    <t>APORTACIONES DE SEGURIDAD SOCIAL</t>
  </si>
  <si>
    <t>MATERIAL IMPRESO E INFORMACION DIGITAL</t>
  </si>
  <si>
    <t>Periodo:   4to Trimestre de 2025</t>
  </si>
  <si>
    <t>CUOTAS PARA EL FONDO DE AHORRO</t>
  </si>
  <si>
    <t>CUOTAS PARA EL SEGURO DE VIDA DEL PERSONAL</t>
  </si>
  <si>
    <t>BIENES MUEBLES MENORES DE OFICINA</t>
  </si>
  <si>
    <t>REFACCIONES Y ACCESORIOS MENORES OTROS BIENES MUEBLES</t>
  </si>
  <si>
    <t>BIENES MUEBLES INMUEBLES E INTANGIBLES</t>
  </si>
  <si>
    <t>MUEBLES DE OFICINA Y ESTANTERIA</t>
  </si>
  <si>
    <t>EQUIPO DE COMPUTO Y TECNOLOGIAS DE LA INFORMACION</t>
  </si>
  <si>
    <t>VEHICULOS Y EQUIPO DE TRANSPORTE</t>
  </si>
  <si>
    <t>INVERSION PUBLICA</t>
  </si>
  <si>
    <t>CONSTRUCCION Y/O REHABILITACION DE EDIFICIOS PUBLICOS</t>
  </si>
  <si>
    <t>TOTAL FORTAMUN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</si>
</sst>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 vertical="top"/>
    </xf>
    <xf numFmtId="0" fontId="3" fillId="0" borderId="10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44" fontId="2" fillId="0" borderId="7" xfId="1" applyFont="1" applyBorder="1" applyAlignment="1">
      <alignment vertical="center"/>
    </xf>
    <xf numFmtId="44" fontId="0" fillId="0" borderId="8" xfId="1" applyFont="1" applyBorder="1" applyAlignment="1">
      <alignment vertical="center"/>
    </xf>
    <xf numFmtId="44" fontId="0" fillId="0" borderId="9" xfId="1" applyFont="1" applyBorder="1" applyAlignment="1">
      <alignment vertical="center"/>
    </xf>
    <xf numFmtId="44" fontId="0" fillId="0" borderId="9" xfId="1" applyFont="1" applyFill="1" applyBorder="1" applyAlignment="1">
      <alignment vertical="center"/>
    </xf>
    <xf numFmtId="44" fontId="0" fillId="0" borderId="4" xfId="1" applyFont="1" applyBorder="1" applyAlignment="1">
      <alignment vertical="center"/>
    </xf>
    <xf numFmtId="0" fontId="3" fillId="2" borderId="10" xfId="0" applyFont="1" applyFill="1" applyBorder="1" applyAlignment="1">
      <alignment vertical="center"/>
    </xf>
    <xf numFmtId="0" fontId="4" fillId="0" borderId="12" xfId="0" applyFont="1" applyBorder="1" applyAlignment="1">
      <alignment vertical="center" wrapText="1"/>
    </xf>
    <xf numFmtId="44" fontId="0" fillId="0" borderId="0" xfId="0" applyNumberFormat="1"/>
    <xf numFmtId="44" fontId="2" fillId="0" borderId="7" xfId="1" applyFont="1" applyFill="1" applyBorder="1" applyAlignment="1">
      <alignment vertical="center"/>
    </xf>
    <xf numFmtId="0" fontId="4" fillId="0" borderId="14" xfId="0" applyFont="1" applyBorder="1" applyAlignment="1">
      <alignment vertical="center"/>
    </xf>
    <xf numFmtId="44" fontId="0" fillId="0" borderId="15" xfId="1" applyFont="1" applyBorder="1" applyAlignment="1">
      <alignment vertical="center"/>
    </xf>
    <xf numFmtId="44" fontId="0" fillId="0" borderId="15" xfId="1" applyFont="1" applyFill="1" applyBorder="1" applyAlignment="1">
      <alignment vertical="center"/>
    </xf>
    <xf numFmtId="0" fontId="0" fillId="0" borderId="16" xfId="0" applyBorder="1"/>
    <xf numFmtId="44" fontId="0" fillId="0" borderId="0" xfId="1" applyFont="1" applyFill="1" applyBorder="1" applyAlignment="1">
      <alignment vertical="center"/>
    </xf>
    <xf numFmtId="44" fontId="2" fillId="2" borderId="17" xfId="1" applyFont="1" applyFill="1" applyBorder="1" applyAlignment="1">
      <alignment vertical="center"/>
    </xf>
    <xf numFmtId="44" fontId="0" fillId="0" borderId="4" xfId="1" applyFont="1" applyFill="1" applyBorder="1" applyAlignment="1">
      <alignment vertical="center"/>
    </xf>
    <xf numFmtId="43" fontId="0" fillId="0" borderId="0" xfId="2" applyFont="1"/>
    <xf numFmtId="0" fontId="3" fillId="0" borderId="13" xfId="0" applyFont="1" applyBorder="1" applyAlignment="1">
      <alignment vertical="center"/>
    </xf>
    <xf numFmtId="44" fontId="2" fillId="0" borderId="4" xfId="1" applyFont="1" applyFill="1" applyBorder="1" applyAlignment="1">
      <alignment vertical="center"/>
    </xf>
    <xf numFmtId="43" fontId="0" fillId="0" borderId="0" xfId="0" applyNumberFormat="1"/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</cellXfs>
  <cellStyles count="3">
    <cellStyle name="Millares" xfId="2" builtinId="3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740555</xdr:colOff>
      <xdr:row>2</xdr:row>
      <xdr:rowOff>161924</xdr:rowOff>
    </xdr:from>
    <xdr:to>
      <xdr:col>1</xdr:col>
      <xdr:colOff>1905000</xdr:colOff>
      <xdr:row>8</xdr:row>
      <xdr:rowOff>104775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97E6459-E559-4D4F-846D-23E03A2AE0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0555" y="552449"/>
          <a:ext cx="1926445" cy="10858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E66"/>
  <sheetViews>
    <sheetView tabSelected="1" topLeftCell="A49" workbookViewId="0">
      <selection activeCell="H58" sqref="H58"/>
    </sheetView>
  </sheetViews>
  <sheetFormatPr baseColWidth="10" defaultColWidth="11.42578125" defaultRowHeight="15" x14ac:dyDescent="0.25"/>
  <cols>
    <col min="2" max="2" width="68.28515625" customWidth="1"/>
    <col min="3" max="3" width="31.42578125" customWidth="1"/>
    <col min="4" max="4" width="14.140625" bestFit="1" customWidth="1"/>
    <col min="5" max="5" width="13.140625" bestFit="1" customWidth="1"/>
  </cols>
  <sheetData>
    <row r="2" spans="2:3" ht="15.75" thickBot="1" x14ac:dyDescent="0.3"/>
    <row r="3" spans="2:3" x14ac:dyDescent="0.25">
      <c r="B3" s="31"/>
      <c r="C3" s="32"/>
    </row>
    <row r="4" spans="2:3" x14ac:dyDescent="0.25">
      <c r="B4" s="33" t="s">
        <v>0</v>
      </c>
      <c r="C4" s="34"/>
    </row>
    <row r="5" spans="2:3" x14ac:dyDescent="0.25">
      <c r="B5" s="27"/>
      <c r="C5" s="28"/>
    </row>
    <row r="6" spans="2:3" x14ac:dyDescent="0.25">
      <c r="B6" s="33" t="s">
        <v>1</v>
      </c>
      <c r="C6" s="34"/>
    </row>
    <row r="7" spans="2:3" x14ac:dyDescent="0.25">
      <c r="B7" s="27"/>
      <c r="C7" s="28"/>
    </row>
    <row r="8" spans="2:3" x14ac:dyDescent="0.25">
      <c r="B8" s="33" t="s">
        <v>48</v>
      </c>
      <c r="C8" s="34"/>
    </row>
    <row r="9" spans="2:3" ht="15.75" thickBot="1" x14ac:dyDescent="0.3">
      <c r="B9" s="27" t="s">
        <v>2</v>
      </c>
      <c r="C9" s="28"/>
    </row>
    <row r="10" spans="2:3" x14ac:dyDescent="0.25">
      <c r="B10" s="1" t="s">
        <v>3</v>
      </c>
      <c r="C10" s="29" t="s">
        <v>4</v>
      </c>
    </row>
    <row r="11" spans="2:3" ht="28.5" customHeight="1" thickBot="1" x14ac:dyDescent="0.3">
      <c r="B11" s="2" t="s">
        <v>5</v>
      </c>
      <c r="C11" s="30"/>
    </row>
    <row r="12" spans="2:3" ht="25.5" customHeight="1" thickBot="1" x14ac:dyDescent="0.3">
      <c r="B12" s="3" t="s">
        <v>6</v>
      </c>
      <c r="C12" s="7">
        <f>SUM(C13:C25)</f>
        <v>39033274.920000002</v>
      </c>
    </row>
    <row r="13" spans="2:3" ht="25.5" customHeight="1" x14ac:dyDescent="0.25">
      <c r="B13" s="4" t="s">
        <v>17</v>
      </c>
      <c r="C13" s="8">
        <v>28865488.82</v>
      </c>
    </row>
    <row r="14" spans="2:3" ht="25.5" customHeight="1" x14ac:dyDescent="0.25">
      <c r="B14" s="16" t="s">
        <v>24</v>
      </c>
      <c r="C14" s="17">
        <v>885424.2</v>
      </c>
    </row>
    <row r="15" spans="2:3" ht="25.5" customHeight="1" x14ac:dyDescent="0.25">
      <c r="B15" s="5" t="s">
        <v>7</v>
      </c>
      <c r="C15" s="9">
        <v>73706.28</v>
      </c>
    </row>
    <row r="16" spans="2:3" ht="25.5" customHeight="1" x14ac:dyDescent="0.25">
      <c r="B16" s="5" t="s">
        <v>18</v>
      </c>
      <c r="C16" s="9">
        <v>389021.96</v>
      </c>
    </row>
    <row r="17" spans="2:5" ht="25.5" customHeight="1" x14ac:dyDescent="0.25">
      <c r="B17" s="5" t="s">
        <v>19</v>
      </c>
      <c r="C17" s="9">
        <v>2909990.11</v>
      </c>
    </row>
    <row r="18" spans="2:5" ht="25.5" customHeight="1" x14ac:dyDescent="0.25">
      <c r="B18" s="5" t="s">
        <v>42</v>
      </c>
      <c r="C18" s="9">
        <v>3975973.54</v>
      </c>
    </row>
    <row r="19" spans="2:5" ht="25.5" customHeight="1" x14ac:dyDescent="0.25">
      <c r="B19" s="5" t="s">
        <v>46</v>
      </c>
      <c r="C19" s="10">
        <v>1543297.18</v>
      </c>
    </row>
    <row r="20" spans="2:5" ht="25.5" customHeight="1" x14ac:dyDescent="0.25">
      <c r="B20" s="5" t="s">
        <v>27</v>
      </c>
      <c r="C20" s="10">
        <v>0</v>
      </c>
    </row>
    <row r="21" spans="2:5" ht="25.5" customHeight="1" x14ac:dyDescent="0.25">
      <c r="B21" s="16" t="s">
        <v>28</v>
      </c>
      <c r="C21" s="18">
        <v>0</v>
      </c>
    </row>
    <row r="22" spans="2:5" ht="25.5" customHeight="1" x14ac:dyDescent="0.25">
      <c r="B22" s="5" t="s">
        <v>49</v>
      </c>
      <c r="C22" s="10">
        <v>0</v>
      </c>
    </row>
    <row r="23" spans="2:5" ht="25.5" customHeight="1" x14ac:dyDescent="0.25">
      <c r="B23" s="5" t="s">
        <v>50</v>
      </c>
      <c r="C23" s="10">
        <v>390372.83</v>
      </c>
    </row>
    <row r="24" spans="2:5" ht="25.5" customHeight="1" x14ac:dyDescent="0.25">
      <c r="B24" s="5" t="s">
        <v>8</v>
      </c>
      <c r="C24" s="9">
        <v>0</v>
      </c>
    </row>
    <row r="25" spans="2:5" ht="25.5" customHeight="1" thickBot="1" x14ac:dyDescent="0.3">
      <c r="B25" s="6" t="s">
        <v>38</v>
      </c>
      <c r="C25" s="11">
        <v>0</v>
      </c>
    </row>
    <row r="26" spans="2:5" ht="25.5" customHeight="1" thickBot="1" x14ac:dyDescent="0.3">
      <c r="B26" s="3" t="s">
        <v>9</v>
      </c>
      <c r="C26" s="7">
        <f>SUM(C27:C39)</f>
        <v>7984757.3099999996</v>
      </c>
      <c r="D26" s="23"/>
      <c r="E26" s="23"/>
    </row>
    <row r="27" spans="2:5" ht="25.5" customHeight="1" x14ac:dyDescent="0.25">
      <c r="B27" s="13" t="s">
        <v>20</v>
      </c>
      <c r="C27" s="10">
        <v>68588.67</v>
      </c>
    </row>
    <row r="28" spans="2:5" ht="25.5" customHeight="1" x14ac:dyDescent="0.25">
      <c r="B28" s="13" t="s">
        <v>51</v>
      </c>
      <c r="C28" s="10">
        <v>254908.61</v>
      </c>
    </row>
    <row r="29" spans="2:5" ht="25.5" customHeight="1" x14ac:dyDescent="0.25">
      <c r="B29" s="13" t="s">
        <v>39</v>
      </c>
      <c r="C29" s="10">
        <v>34412.559999999998</v>
      </c>
    </row>
    <row r="30" spans="2:5" ht="25.5" customHeight="1" x14ac:dyDescent="0.25">
      <c r="B30" s="13" t="s">
        <v>47</v>
      </c>
      <c r="C30" s="10">
        <v>46458</v>
      </c>
    </row>
    <row r="31" spans="2:5" ht="25.5" customHeight="1" x14ac:dyDescent="0.25">
      <c r="B31" s="13" t="s">
        <v>43</v>
      </c>
      <c r="C31" s="10">
        <v>48062.13</v>
      </c>
    </row>
    <row r="32" spans="2:5" ht="25.5" customHeight="1" x14ac:dyDescent="0.25">
      <c r="B32" s="5" t="s">
        <v>10</v>
      </c>
      <c r="C32" s="10">
        <v>21200</v>
      </c>
    </row>
    <row r="33" spans="2:3" ht="25.5" customHeight="1" x14ac:dyDescent="0.25">
      <c r="B33" s="5" t="s">
        <v>29</v>
      </c>
      <c r="C33" s="10">
        <v>0</v>
      </c>
    </row>
    <row r="34" spans="2:3" ht="25.5" customHeight="1" x14ac:dyDescent="0.25">
      <c r="B34" s="5" t="s">
        <v>30</v>
      </c>
      <c r="C34" s="10">
        <v>0</v>
      </c>
    </row>
    <row r="35" spans="2:3" ht="25.5" customHeight="1" x14ac:dyDescent="0.25">
      <c r="B35" s="5" t="s">
        <v>11</v>
      </c>
      <c r="C35" s="10">
        <v>5813515.96</v>
      </c>
    </row>
    <row r="36" spans="2:3" ht="25.5" customHeight="1" x14ac:dyDescent="0.25">
      <c r="B36" s="5" t="s">
        <v>40</v>
      </c>
      <c r="C36" s="10">
        <v>0</v>
      </c>
    </row>
    <row r="37" spans="2:3" ht="25.5" customHeight="1" x14ac:dyDescent="0.25">
      <c r="B37" s="5" t="s">
        <v>41</v>
      </c>
      <c r="C37" s="10">
        <v>239860.16</v>
      </c>
    </row>
    <row r="38" spans="2:3" ht="25.5" customHeight="1" x14ac:dyDescent="0.25">
      <c r="B38" s="5" t="s">
        <v>23</v>
      </c>
      <c r="C38" s="10">
        <v>1444107.35</v>
      </c>
    </row>
    <row r="39" spans="2:3" ht="25.5" customHeight="1" thickBot="1" x14ac:dyDescent="0.3">
      <c r="B39" s="6" t="s">
        <v>52</v>
      </c>
      <c r="C39" s="22">
        <v>13643.87</v>
      </c>
    </row>
    <row r="40" spans="2:3" ht="25.5" customHeight="1" thickBot="1" x14ac:dyDescent="0.3">
      <c r="B40" s="3" t="s">
        <v>12</v>
      </c>
      <c r="C40" s="15">
        <f>SUM(C41:C55)</f>
        <v>4486926.97</v>
      </c>
    </row>
    <row r="41" spans="2:3" ht="25.5" customHeight="1" x14ac:dyDescent="0.25">
      <c r="B41" s="5" t="s">
        <v>13</v>
      </c>
      <c r="C41" s="9">
        <v>296477</v>
      </c>
    </row>
    <row r="42" spans="2:3" ht="25.5" customHeight="1" x14ac:dyDescent="0.25">
      <c r="B42" s="5" t="s">
        <v>14</v>
      </c>
      <c r="C42" s="9">
        <v>61635.12</v>
      </c>
    </row>
    <row r="43" spans="2:3" ht="25.5" customHeight="1" x14ac:dyDescent="0.25">
      <c r="B43" s="13" t="s">
        <v>31</v>
      </c>
      <c r="C43" s="9">
        <v>235523.52</v>
      </c>
    </row>
    <row r="44" spans="2:3" ht="25.5" customHeight="1" x14ac:dyDescent="0.25">
      <c r="B44" s="13" t="s">
        <v>44</v>
      </c>
      <c r="C44" s="9">
        <v>135198</v>
      </c>
    </row>
    <row r="45" spans="2:3" ht="25.5" customHeight="1" x14ac:dyDescent="0.25">
      <c r="B45" s="5" t="s">
        <v>21</v>
      </c>
      <c r="C45" s="9">
        <v>21233.8</v>
      </c>
    </row>
    <row r="46" spans="2:3" ht="25.5" customHeight="1" x14ac:dyDescent="0.25">
      <c r="B46" s="5" t="s">
        <v>15</v>
      </c>
      <c r="C46" s="9">
        <v>17049.68</v>
      </c>
    </row>
    <row r="47" spans="2:3" ht="25.5" customHeight="1" x14ac:dyDescent="0.25">
      <c r="B47" s="5" t="s">
        <v>16</v>
      </c>
      <c r="C47" s="9">
        <v>788955.57</v>
      </c>
    </row>
    <row r="48" spans="2:3" ht="25.5" customHeight="1" x14ac:dyDescent="0.25">
      <c r="B48" s="5" t="s">
        <v>32</v>
      </c>
      <c r="C48" s="9">
        <v>327561.59999999998</v>
      </c>
    </row>
    <row r="49" spans="2:5" ht="25.5" customHeight="1" x14ac:dyDescent="0.25">
      <c r="B49" s="5" t="s">
        <v>33</v>
      </c>
      <c r="C49" s="9">
        <v>0</v>
      </c>
    </row>
    <row r="50" spans="2:5" ht="25.5" customHeight="1" x14ac:dyDescent="0.25">
      <c r="B50" s="5" t="s">
        <v>22</v>
      </c>
      <c r="C50" s="9">
        <v>1963187.09</v>
      </c>
    </row>
    <row r="51" spans="2:5" ht="25.5" customHeight="1" x14ac:dyDescent="0.25">
      <c r="B51" s="19" t="s">
        <v>34</v>
      </c>
      <c r="C51" s="9">
        <v>70528</v>
      </c>
    </row>
    <row r="52" spans="2:5" ht="25.5" customHeight="1" x14ac:dyDescent="0.25">
      <c r="B52" s="5" t="s">
        <v>35</v>
      </c>
      <c r="C52" s="9">
        <v>388676.84</v>
      </c>
    </row>
    <row r="53" spans="2:5" ht="25.5" customHeight="1" x14ac:dyDescent="0.25">
      <c r="B53" s="5" t="s">
        <v>36</v>
      </c>
      <c r="C53" s="9">
        <v>81028.009999999995</v>
      </c>
    </row>
    <row r="54" spans="2:5" ht="25.5" customHeight="1" x14ac:dyDescent="0.25">
      <c r="B54" s="5" t="s">
        <v>37</v>
      </c>
      <c r="C54" s="9">
        <v>61244.74</v>
      </c>
    </row>
    <row r="55" spans="2:5" ht="25.5" customHeight="1" thickBot="1" x14ac:dyDescent="0.3">
      <c r="B55" s="6" t="s">
        <v>45</v>
      </c>
      <c r="C55" s="11">
        <v>38628</v>
      </c>
    </row>
    <row r="56" spans="2:5" ht="25.5" customHeight="1" thickBot="1" x14ac:dyDescent="0.3">
      <c r="B56" s="3" t="s">
        <v>25</v>
      </c>
      <c r="C56" s="15">
        <f>+C57</f>
        <v>745000</v>
      </c>
    </row>
    <row r="57" spans="2:5" ht="25.5" customHeight="1" thickBot="1" x14ac:dyDescent="0.3">
      <c r="B57" s="13" t="s">
        <v>26</v>
      </c>
      <c r="C57" s="9">
        <v>745000</v>
      </c>
    </row>
    <row r="58" spans="2:5" ht="25.5" customHeight="1" thickBot="1" x14ac:dyDescent="0.3">
      <c r="B58" s="3" t="s">
        <v>53</v>
      </c>
      <c r="C58" s="15">
        <f>+C59+C60+C61</f>
        <v>2228422.29</v>
      </c>
    </row>
    <row r="59" spans="2:5" ht="25.5" customHeight="1" x14ac:dyDescent="0.25">
      <c r="B59" s="13" t="s">
        <v>54</v>
      </c>
      <c r="C59" s="9">
        <v>399994.25</v>
      </c>
    </row>
    <row r="60" spans="2:5" ht="25.5" customHeight="1" x14ac:dyDescent="0.25">
      <c r="B60" s="5" t="s">
        <v>55</v>
      </c>
      <c r="C60" s="9">
        <v>278428.03999999998</v>
      </c>
    </row>
    <row r="61" spans="2:5" ht="25.5" customHeight="1" x14ac:dyDescent="0.25">
      <c r="B61" s="5" t="s">
        <v>56</v>
      </c>
      <c r="C61" s="9">
        <v>1550000</v>
      </c>
    </row>
    <row r="62" spans="2:5" ht="25.5" customHeight="1" x14ac:dyDescent="0.25">
      <c r="B62" s="24" t="s">
        <v>57</v>
      </c>
      <c r="C62" s="25">
        <f>+C63</f>
        <v>968478.92</v>
      </c>
    </row>
    <row r="63" spans="2:5" ht="15.75" thickBot="1" x14ac:dyDescent="0.3">
      <c r="B63" s="13" t="s">
        <v>58</v>
      </c>
      <c r="C63" s="9">
        <v>968478.92</v>
      </c>
    </row>
    <row r="64" spans="2:5" ht="25.5" customHeight="1" thickBot="1" x14ac:dyDescent="0.3">
      <c r="B64" s="12" t="s">
        <v>59</v>
      </c>
      <c r="C64" s="21">
        <f>+C12+C26+C40+C56+C58+C62</f>
        <v>55446860.410000004</v>
      </c>
      <c r="D64" s="23"/>
      <c r="E64" s="26"/>
    </row>
    <row r="65" spans="3:3" x14ac:dyDescent="0.25">
      <c r="C65" s="20"/>
    </row>
    <row r="66" spans="3:3" x14ac:dyDescent="0.25">
      <c r="C66" s="14"/>
    </row>
  </sheetData>
  <mergeCells count="8">
    <mergeCell ref="B9:C9"/>
    <mergeCell ref="C10:C11"/>
    <mergeCell ref="B3:C3"/>
    <mergeCell ref="B4:C4"/>
    <mergeCell ref="B5:C5"/>
    <mergeCell ref="B6:C6"/>
    <mergeCell ref="B7:C7"/>
    <mergeCell ref="B8:C8"/>
  </mergeCells>
  <printOptions horizontalCentered="1" verticalCentered="1"/>
  <pageMargins left="0.27559055118110237" right="0.27559055118110237" top="0.39370078740157483" bottom="0.43307086614173229" header="0.31496062992125984" footer="0.31496062992125984"/>
  <pageSetup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4TO TRIMESTRE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Susana Malo</cp:lastModifiedBy>
  <cp:lastPrinted>2026-01-23T15:14:50Z</cp:lastPrinted>
  <dcterms:created xsi:type="dcterms:W3CDTF">2019-04-10T14:25:52Z</dcterms:created>
  <dcterms:modified xsi:type="dcterms:W3CDTF">2026-01-23T15:14:57Z</dcterms:modified>
</cp:coreProperties>
</file>