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8_{D75BC74C-AF20-4B58-9006-F124BCDBC2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E47" i="2" s="1"/>
  <c r="E71" i="2"/>
  <c r="D64" i="2"/>
  <c r="E64" i="2" s="1"/>
  <c r="E44" i="2"/>
  <c r="E72" i="2"/>
  <c r="E31" i="2"/>
  <c r="D23" i="2"/>
  <c r="E23" i="2" s="1"/>
  <c r="E3" i="2"/>
  <c r="E6" i="2"/>
  <c r="E34" i="2" l="1"/>
  <c r="E36" i="2" s="1"/>
  <c r="E75" i="2"/>
  <c r="E77" i="2" s="1"/>
</calcChain>
</file>

<file path=xl/sharedStrings.xml><?xml version="1.0" encoding="utf-8"?>
<sst xmlns="http://schemas.openxmlformats.org/spreadsheetml/2006/main" count="107" uniqueCount="73">
  <si>
    <t>Municipio de San Francisco de los Romo</t>
  </si>
  <si>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</si>
  <si>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</si>
  <si>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</si>
  <si>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</si>
  <si>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</si>
  <si>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BANCO MERCANTIL DEL NORTE</t>
  </si>
  <si>
    <t>FISM 2025</t>
  </si>
  <si>
    <t xml:space="preserve">BANCOMER </t>
  </si>
  <si>
    <t>¨0124232801</t>
  </si>
  <si>
    <t>FORTAMUN 2025 (FONDO IV)</t>
  </si>
  <si>
    <t>DERECHOS</t>
  </si>
  <si>
    <t>Derechos por el Uso, Goce, Aprovechamiento o Explotación de Bienes de Dominio Público</t>
  </si>
  <si>
    <t>4.1.1</t>
  </si>
  <si>
    <t>Por Servicios Prestados en los Espacios Deportivos y Recreativos</t>
  </si>
  <si>
    <t>4.1.2</t>
  </si>
  <si>
    <t>Por los Derechos para la Ocupación de la Vía Pública</t>
  </si>
  <si>
    <t xml:space="preserve">Derechos por Prestación de Servicios </t>
  </si>
  <si>
    <t>4.3.1</t>
  </si>
  <si>
    <t>Por los Servicios Prestados en Materia Catastral</t>
  </si>
  <si>
    <t>4.3.2</t>
  </si>
  <si>
    <t>Por los Servicios Prestados en Materia de Desarrollo Urbano</t>
  </si>
  <si>
    <t>4.3.3</t>
  </si>
  <si>
    <t>Por los Servicios Relativos a la Construcción / Contraloría</t>
  </si>
  <si>
    <t>4.3.4</t>
  </si>
  <si>
    <t>Por los Servicios Relativos a la Construcción</t>
  </si>
  <si>
    <t>4.3.5</t>
  </si>
  <si>
    <t xml:space="preserve">Por los Servicios de Compatibilidad Urbanística </t>
  </si>
  <si>
    <t>4.3.6</t>
  </si>
  <si>
    <t>Por los Servicios de Subdivisión, Fusión y Relotificación</t>
  </si>
  <si>
    <t>4.3.7</t>
  </si>
  <si>
    <t>Por los Servicios Prestados Relativos a la Supervisión de Obras, Fraccionamientos, Condominios, Subdivisiones y/o Desarrollos Especiales.</t>
  </si>
  <si>
    <t>4.3.8</t>
  </si>
  <si>
    <t>Por los Servicios Prestados en Anuncios y Fisionomía Urbana</t>
  </si>
  <si>
    <t>4.3.9</t>
  </si>
  <si>
    <t>Por los Servicios Forestales</t>
  </si>
  <si>
    <t>4.3.10</t>
  </si>
  <si>
    <t>Por los Servicios Prestados a predios sin Bardear y/o no atendidos por sus propietarios</t>
  </si>
  <si>
    <t>4.3.11</t>
  </si>
  <si>
    <t>Por los Servicios Prestados en Panteones y/o Cementerios</t>
  </si>
  <si>
    <t>4.3.12</t>
  </si>
  <si>
    <t>Por los Servicios Prestados por Rastros</t>
  </si>
  <si>
    <t>4.3.13</t>
  </si>
  <si>
    <t>Por Servicios de Recolección, Manejo, Disposición Final de los Residuos Sólidos Urbanos y Transportación de Agua Saneada.</t>
  </si>
  <si>
    <t>4.3.14</t>
  </si>
  <si>
    <t>Por el Servicio Integral de Iluminación Municipal</t>
  </si>
  <si>
    <t>4.3.15</t>
  </si>
  <si>
    <t>Por los Servicios Prestados por el Comité para el Desarrollo Integral de la Familia-DIF</t>
  </si>
  <si>
    <t>4.3.16</t>
  </si>
  <si>
    <t>Por los Servicios Prestados por la Expedición de Pasaporte Mexicano</t>
  </si>
  <si>
    <t>Otros Derechos</t>
  </si>
  <si>
    <t>4.4.1</t>
  </si>
  <si>
    <t>Por la Expedición Inicial o Refrendo de Licencias de Funcionamiento de Establecimientos Comerciales y Permisos Temporales, cuyos giros sean la venta de bebidas alcohólicas o prestación de servicios que incluyan su consumo</t>
  </si>
  <si>
    <t>4.4.2</t>
  </si>
  <si>
    <t>Por Expedición Inicial o Refrendo de Licencia Comercial de Funcionamiento de Establecimientos Comerciales sin la Enajenación de Bebidas Alcohólicas</t>
  </si>
  <si>
    <t>4.4.3</t>
  </si>
  <si>
    <t xml:space="preserve">Por Estacionamientos y Pensiones </t>
  </si>
  <si>
    <t>4.4.4</t>
  </si>
  <si>
    <t>Por los servicios de Expedición de Certificados y Certificaciones, Legalizaciones, Actas, Bases de licitación y Copias de Documentos.</t>
  </si>
  <si>
    <t>4.4.5</t>
  </si>
  <si>
    <t>De la Feria Regional de San Francisco de los Romo</t>
  </si>
  <si>
    <t>4.4.6</t>
  </si>
  <si>
    <t>De las Fiestas Patronales, Populares, Festivales y Eventos Especiales</t>
  </si>
  <si>
    <t>4.4.7</t>
  </si>
  <si>
    <t>Organismo Operador del Agua Potable</t>
  </si>
  <si>
    <t xml:space="preserve">Accesorios de Derechos </t>
  </si>
  <si>
    <t>4.5.1</t>
  </si>
  <si>
    <t>Recargos</t>
  </si>
  <si>
    <t xml:space="preserve">Derechos no Comprendidos en la Ley de Ingresos Vigente, Causados en Ejercicios Fiscales Anteriores Pendientes de Liquidación o Pago </t>
  </si>
  <si>
    <t>al mes de MARZO 2026</t>
  </si>
  <si>
    <t>FISM 2026</t>
  </si>
  <si>
    <t>FORTAMUN 2026 (FONDO IV)</t>
  </si>
  <si>
    <t>¨0126197264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</si>
</sst>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6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4" fontId="10" fillId="4" borderId="13" xfId="0" applyNumberFormat="1" applyFont="1" applyFill="1" applyBorder="1" applyAlignment="1">
      <alignment horizontal="right" vertical="center" wrapText="1"/>
    </xf>
    <xf numFmtId="43" fontId="0" fillId="0" borderId="0" xfId="8" applyFont="1"/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justify" vertical="center" wrapText="1"/>
    </xf>
    <xf numFmtId="0" fontId="10" fillId="0" borderId="1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2" fillId="3" borderId="1" xfId="1" quotePrefix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9">
    <cellStyle name="=C:\WINNT\SYSTEM32\COMMAND.COM" xfId="7" xr:uid="{00000000-0005-0000-0000-000000000000}"/>
    <cellStyle name="Hipervínculo 2" xfId="2" xr:uid="{00000000-0005-0000-0000-000001000000}"/>
    <cellStyle name="Millares" xfId="8" builtinId="3"/>
    <cellStyle name="Millares 2" xfId="4" xr:uid="{00000000-0005-0000-0000-000003000000}"/>
    <cellStyle name="Moneda 2" xfId="3" xr:uid="{00000000-0005-0000-0000-000004000000}"/>
    <cellStyle name="Normal" xfId="0" builtinId="0"/>
    <cellStyle name="Normal 2" xfId="6" xr:uid="{00000000-0005-0000-0000-000006000000}"/>
    <cellStyle name="Normal 3" xfId="1" xr:uid="{00000000-0005-0000-0000-000007000000}"/>
    <cellStyle name="Porcentaje 2" xfId="5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4</xdr:row>
      <xdr:rowOff>38100</xdr:rowOff>
    </xdr:from>
    <xdr:to>
      <xdr:col>3</xdr:col>
      <xdr:colOff>572137</xdr:colOff>
      <xdr:row>9</xdr:row>
      <xdr:rowOff>91446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B0D24E-BBCF-4DB9-BD6F-AD324058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00100"/>
          <a:ext cx="1524637" cy="1005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17"/>
  <sheetViews>
    <sheetView showGridLines="0" tabSelected="1" workbookViewId="0">
      <selection activeCell="K16" sqref="K16:L16"/>
    </sheetView>
  </sheetViews>
  <sheetFormatPr baseColWidth="10" defaultColWidth="9.140625" defaultRowHeight="15" x14ac:dyDescent="0.25"/>
  <cols>
    <col min="7" max="7" width="16.7109375" customWidth="1"/>
    <col min="10" max="10" width="14.42578125" customWidth="1"/>
    <col min="11" max="11" width="9.140625" style="8"/>
    <col min="12" max="12" width="10.42578125" style="8" customWidth="1"/>
    <col min="14" max="14" width="9.140625" customWidth="1"/>
  </cols>
  <sheetData>
    <row r="4" spans="2:12" x14ac:dyDescent="0.25">
      <c r="B4" s="1"/>
      <c r="C4" s="2"/>
      <c r="D4" s="2"/>
      <c r="E4" s="2"/>
      <c r="F4" s="2"/>
      <c r="G4" s="2"/>
      <c r="H4" s="2"/>
      <c r="I4" s="2"/>
      <c r="J4" s="2"/>
      <c r="K4" s="6"/>
      <c r="L4" s="7"/>
    </row>
    <row r="5" spans="2:12" x14ac:dyDescent="0.25">
      <c r="B5" s="35" t="s">
        <v>0</v>
      </c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2:12" x14ac:dyDescent="0.25">
      <c r="B6" s="3"/>
      <c r="L6" s="9"/>
    </row>
    <row r="7" spans="2:12" x14ac:dyDescent="0.25">
      <c r="B7" s="35" t="s">
        <v>1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x14ac:dyDescent="0.25">
      <c r="B8" s="3"/>
      <c r="L8" s="9"/>
    </row>
    <row r="9" spans="2:12" x14ac:dyDescent="0.25">
      <c r="B9" s="35" t="s">
        <v>69</v>
      </c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2:12" x14ac:dyDescent="0.25">
      <c r="B10" s="3"/>
      <c r="L10" s="9"/>
    </row>
    <row r="11" spans="2:12" x14ac:dyDescent="0.25">
      <c r="B11" s="4"/>
      <c r="C11" s="5"/>
      <c r="D11" s="5"/>
      <c r="E11" s="5"/>
      <c r="F11" s="5"/>
      <c r="G11" s="5"/>
      <c r="H11" s="5"/>
      <c r="I11" s="5"/>
      <c r="J11" s="5"/>
      <c r="K11" s="10"/>
      <c r="L11" s="11"/>
    </row>
    <row r="12" spans="2:12" x14ac:dyDescent="0.25">
      <c r="B12" s="38" t="s">
        <v>2</v>
      </c>
      <c r="C12" s="38"/>
      <c r="D12" s="38"/>
      <c r="E12" s="38"/>
      <c r="F12" s="38"/>
      <c r="G12" s="38"/>
      <c r="H12" s="39" t="s">
        <v>3</v>
      </c>
      <c r="I12" s="39"/>
      <c r="J12" s="39"/>
      <c r="K12" s="39"/>
      <c r="L12" s="39"/>
    </row>
    <row r="13" spans="2:12" x14ac:dyDescent="0.25">
      <c r="B13" s="38"/>
      <c r="C13" s="38"/>
      <c r="D13" s="38"/>
      <c r="E13" s="38"/>
      <c r="F13" s="38"/>
      <c r="G13" s="38"/>
      <c r="H13" s="39" t="s">
        <v>4</v>
      </c>
      <c r="I13" s="39"/>
      <c r="J13" s="39"/>
      <c r="K13" s="39" t="s">
        <v>5</v>
      </c>
      <c r="L13" s="39"/>
    </row>
    <row r="14" spans="2:12" ht="24.95" customHeight="1" x14ac:dyDescent="0.25">
      <c r="B14" s="31" t="s">
        <v>70</v>
      </c>
      <c r="C14" s="31"/>
      <c r="D14" s="31"/>
      <c r="E14" s="31"/>
      <c r="F14" s="31"/>
      <c r="G14" s="31"/>
      <c r="H14" s="32" t="s">
        <v>8</v>
      </c>
      <c r="I14" s="32"/>
      <c r="J14" s="32"/>
      <c r="K14" s="33" t="s">
        <v>72</v>
      </c>
      <c r="L14" s="34"/>
    </row>
    <row r="15" spans="2:12" ht="24.95" customHeight="1" x14ac:dyDescent="0.25">
      <c r="B15" s="31" t="s">
        <v>71</v>
      </c>
      <c r="C15" s="31"/>
      <c r="D15" s="31"/>
      <c r="E15" s="31"/>
      <c r="F15" s="31"/>
      <c r="G15" s="31"/>
      <c r="H15" s="32" t="s">
        <v>6</v>
      </c>
      <c r="I15" s="32"/>
      <c r="J15" s="32"/>
      <c r="K15" s="33">
        <v>1346284107</v>
      </c>
      <c r="L15" s="34"/>
    </row>
    <row r="16" spans="2:12" ht="21" customHeight="1" x14ac:dyDescent="0.25">
      <c r="B16" s="31" t="s">
        <v>7</v>
      </c>
      <c r="C16" s="31"/>
      <c r="D16" s="31"/>
      <c r="E16" s="31"/>
      <c r="F16" s="31"/>
      <c r="G16" s="31"/>
      <c r="H16" s="32" t="s">
        <v>8</v>
      </c>
      <c r="I16" s="32"/>
      <c r="J16" s="32"/>
      <c r="K16" s="33" t="s">
        <v>9</v>
      </c>
      <c r="L16" s="34"/>
    </row>
    <row r="17" spans="2:12" ht="21.75" customHeight="1" x14ac:dyDescent="0.25">
      <c r="B17" s="31" t="s">
        <v>10</v>
      </c>
      <c r="C17" s="31"/>
      <c r="D17" s="31"/>
      <c r="E17" s="31"/>
      <c r="F17" s="31"/>
      <c r="G17" s="31"/>
      <c r="H17" s="32" t="s">
        <v>6</v>
      </c>
      <c r="I17" s="32"/>
      <c r="J17" s="32"/>
      <c r="K17" s="33">
        <v>1255284731</v>
      </c>
      <c r="L17" s="34"/>
    </row>
  </sheetData>
  <mergeCells count="19">
    <mergeCell ref="B5:L5"/>
    <mergeCell ref="B7:L7"/>
    <mergeCell ref="B9:L9"/>
    <mergeCell ref="B12:G13"/>
    <mergeCell ref="H12:L12"/>
    <mergeCell ref="H13:J13"/>
    <mergeCell ref="K13:L13"/>
    <mergeCell ref="B17:G17"/>
    <mergeCell ref="H17:J17"/>
    <mergeCell ref="K17:L17"/>
    <mergeCell ref="B14:G14"/>
    <mergeCell ref="H14:J14"/>
    <mergeCell ref="K14:L14"/>
    <mergeCell ref="K15:L15"/>
    <mergeCell ref="B15:G15"/>
    <mergeCell ref="H15:J15"/>
    <mergeCell ref="B16:G16"/>
    <mergeCell ref="H16:J16"/>
    <mergeCell ref="K16:L16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7"/>
  <sheetViews>
    <sheetView topLeftCell="A40" zoomScale="84" zoomScaleNormal="84" workbookViewId="0">
      <selection activeCell="D48" sqref="D48"/>
    </sheetView>
  </sheetViews>
  <sheetFormatPr baseColWidth="10" defaultColWidth="11.42578125" defaultRowHeight="15" x14ac:dyDescent="0.25"/>
  <cols>
    <col min="2" max="2" width="26" customWidth="1"/>
    <col min="3" max="3" width="60" customWidth="1"/>
    <col min="4" max="4" width="47.7109375" customWidth="1"/>
    <col min="5" max="5" width="16.5703125" style="26" customWidth="1"/>
  </cols>
  <sheetData>
    <row r="1" spans="2:5" ht="15.75" thickBot="1" x14ac:dyDescent="0.3"/>
    <row r="2" spans="2:5" ht="16.5" thickBot="1" x14ac:dyDescent="0.3">
      <c r="B2" s="12">
        <v>4</v>
      </c>
      <c r="C2" s="13" t="s">
        <v>11</v>
      </c>
      <c r="D2" s="14"/>
    </row>
    <row r="3" spans="2:5" ht="30.75" thickBot="1" x14ac:dyDescent="0.3">
      <c r="B3" s="15">
        <v>4.0999999999999996</v>
      </c>
      <c r="C3" s="16" t="s">
        <v>12</v>
      </c>
      <c r="D3" s="24">
        <v>100000</v>
      </c>
      <c r="E3" s="26">
        <f>+D3</f>
        <v>100000</v>
      </c>
    </row>
    <row r="4" spans="2:5" ht="30.75" thickBot="1" x14ac:dyDescent="0.3">
      <c r="B4" s="15" t="s">
        <v>13</v>
      </c>
      <c r="C4" s="16" t="s">
        <v>14</v>
      </c>
      <c r="D4" s="18">
        <v>10000</v>
      </c>
    </row>
    <row r="5" spans="2:5" ht="15.75" thickBot="1" x14ac:dyDescent="0.3">
      <c r="B5" s="15" t="s">
        <v>15</v>
      </c>
      <c r="C5" s="16" t="s">
        <v>16</v>
      </c>
      <c r="D5" s="18">
        <v>90000</v>
      </c>
    </row>
    <row r="6" spans="2:5" ht="15.75" thickBot="1" x14ac:dyDescent="0.3">
      <c r="B6" s="15">
        <v>4.3</v>
      </c>
      <c r="C6" s="16" t="s">
        <v>17</v>
      </c>
      <c r="D6" s="25">
        <v>19291000</v>
      </c>
      <c r="E6" s="26">
        <f>+D6</f>
        <v>19291000</v>
      </c>
    </row>
    <row r="7" spans="2:5" ht="15.75" thickBot="1" x14ac:dyDescent="0.3">
      <c r="B7" s="15" t="s">
        <v>18</v>
      </c>
      <c r="C7" s="16" t="s">
        <v>19</v>
      </c>
      <c r="D7" s="18">
        <v>250000</v>
      </c>
    </row>
    <row r="8" spans="2:5" ht="30.75" thickBot="1" x14ac:dyDescent="0.3">
      <c r="B8" s="15" t="s">
        <v>20</v>
      </c>
      <c r="C8" s="19" t="s">
        <v>21</v>
      </c>
      <c r="D8" s="18">
        <v>200000</v>
      </c>
    </row>
    <row r="9" spans="2:5" ht="15.75" thickBot="1" x14ac:dyDescent="0.3">
      <c r="B9" s="15" t="s">
        <v>22</v>
      </c>
      <c r="C9" s="16" t="s">
        <v>23</v>
      </c>
      <c r="D9" s="18">
        <v>10000</v>
      </c>
    </row>
    <row r="10" spans="2:5" ht="15.75" thickBot="1" x14ac:dyDescent="0.3">
      <c r="B10" s="15" t="s">
        <v>24</v>
      </c>
      <c r="C10" s="16" t="s">
        <v>25</v>
      </c>
      <c r="D10" s="18">
        <v>4000000</v>
      </c>
    </row>
    <row r="11" spans="2:5" ht="15.75" thickBot="1" x14ac:dyDescent="0.3">
      <c r="B11" s="15" t="s">
        <v>26</v>
      </c>
      <c r="C11" s="16" t="s">
        <v>27</v>
      </c>
      <c r="D11" s="18">
        <v>450000</v>
      </c>
    </row>
    <row r="12" spans="2:5" ht="15.75" thickBot="1" x14ac:dyDescent="0.3">
      <c r="B12" s="15" t="s">
        <v>28</v>
      </c>
      <c r="C12" s="16" t="s">
        <v>29</v>
      </c>
      <c r="D12" s="18">
        <v>300000</v>
      </c>
    </row>
    <row r="13" spans="2:5" ht="45.75" thickBot="1" x14ac:dyDescent="0.3">
      <c r="B13" s="15" t="s">
        <v>30</v>
      </c>
      <c r="C13" s="16" t="s">
        <v>31</v>
      </c>
      <c r="D13" s="18">
        <v>100000</v>
      </c>
    </row>
    <row r="14" spans="2:5" ht="30.75" thickBot="1" x14ac:dyDescent="0.3">
      <c r="B14" s="15" t="s">
        <v>32</v>
      </c>
      <c r="C14" s="16" t="s">
        <v>33</v>
      </c>
      <c r="D14" s="18">
        <v>50000</v>
      </c>
    </row>
    <row r="15" spans="2:5" ht="15.75" thickBot="1" x14ac:dyDescent="0.3">
      <c r="B15" s="15" t="s">
        <v>34</v>
      </c>
      <c r="C15" s="16" t="s">
        <v>35</v>
      </c>
      <c r="D15" s="18">
        <v>50000</v>
      </c>
    </row>
    <row r="16" spans="2:5" ht="30.75" thickBot="1" x14ac:dyDescent="0.3">
      <c r="B16" s="15" t="s">
        <v>36</v>
      </c>
      <c r="C16" s="16" t="s">
        <v>37</v>
      </c>
      <c r="D16" s="18">
        <v>1000</v>
      </c>
    </row>
    <row r="17" spans="2:5" ht="30.75" thickBot="1" x14ac:dyDescent="0.3">
      <c r="B17" s="15" t="s">
        <v>38</v>
      </c>
      <c r="C17" s="16" t="s">
        <v>39</v>
      </c>
      <c r="D17" s="18">
        <v>800000</v>
      </c>
    </row>
    <row r="18" spans="2:5" ht="15.75" thickBot="1" x14ac:dyDescent="0.3">
      <c r="B18" s="15" t="s">
        <v>40</v>
      </c>
      <c r="C18" s="16" t="s">
        <v>41</v>
      </c>
      <c r="D18" s="18">
        <v>400000</v>
      </c>
    </row>
    <row r="19" spans="2:5" ht="45.75" thickBot="1" x14ac:dyDescent="0.3">
      <c r="B19" s="15" t="s">
        <v>42</v>
      </c>
      <c r="C19" s="16" t="s">
        <v>43</v>
      </c>
      <c r="D19" s="18">
        <v>50000</v>
      </c>
    </row>
    <row r="20" spans="2:5" ht="15.75" thickBot="1" x14ac:dyDescent="0.3">
      <c r="B20" s="15" t="s">
        <v>44</v>
      </c>
      <c r="C20" s="19" t="s">
        <v>45</v>
      </c>
      <c r="D20" s="18">
        <v>12500000</v>
      </c>
    </row>
    <row r="21" spans="2:5" ht="30.75" thickBot="1" x14ac:dyDescent="0.3">
      <c r="B21" s="15" t="s">
        <v>46</v>
      </c>
      <c r="C21" s="16" t="s">
        <v>47</v>
      </c>
      <c r="D21" s="18">
        <v>30000</v>
      </c>
    </row>
    <row r="22" spans="2:5" ht="30.75" thickBot="1" x14ac:dyDescent="0.3">
      <c r="B22" s="15" t="s">
        <v>48</v>
      </c>
      <c r="C22" s="16" t="s">
        <v>49</v>
      </c>
      <c r="D22" s="18">
        <v>200000</v>
      </c>
    </row>
    <row r="23" spans="2:5" ht="15.75" thickBot="1" x14ac:dyDescent="0.3">
      <c r="B23" s="15">
        <v>4.4000000000000004</v>
      </c>
      <c r="C23" s="16" t="s">
        <v>50</v>
      </c>
      <c r="D23" s="25">
        <f>+D24+D25+D26+D27+D28+D29+D30</f>
        <v>30355000</v>
      </c>
      <c r="E23" s="26">
        <f>+D23</f>
        <v>30355000</v>
      </c>
    </row>
    <row r="24" spans="2:5" ht="75.75" thickBot="1" x14ac:dyDescent="0.3">
      <c r="B24" s="15" t="s">
        <v>51</v>
      </c>
      <c r="C24" s="16" t="s">
        <v>52</v>
      </c>
      <c r="D24" s="18">
        <v>2500000</v>
      </c>
    </row>
    <row r="25" spans="2:5" ht="45.75" thickBot="1" x14ac:dyDescent="0.3">
      <c r="B25" s="15" t="s">
        <v>53</v>
      </c>
      <c r="C25" s="16" t="s">
        <v>54</v>
      </c>
      <c r="D25" s="18">
        <v>500000</v>
      </c>
    </row>
    <row r="26" spans="2:5" ht="15.75" thickBot="1" x14ac:dyDescent="0.3">
      <c r="B26" s="15" t="s">
        <v>55</v>
      </c>
      <c r="C26" s="16" t="s">
        <v>56</v>
      </c>
      <c r="D26" s="18">
        <v>5000</v>
      </c>
    </row>
    <row r="27" spans="2:5" ht="45.75" thickBot="1" x14ac:dyDescent="0.3">
      <c r="B27" s="15" t="s">
        <v>57</v>
      </c>
      <c r="C27" s="16" t="s">
        <v>58</v>
      </c>
      <c r="D27" s="20"/>
    </row>
    <row r="28" spans="2:5" ht="15.75" thickBot="1" x14ac:dyDescent="0.3">
      <c r="B28" s="15" t="s">
        <v>59</v>
      </c>
      <c r="C28" s="16" t="s">
        <v>60</v>
      </c>
      <c r="D28" s="20">
        <v>200000</v>
      </c>
    </row>
    <row r="29" spans="2:5" ht="30.75" thickBot="1" x14ac:dyDescent="0.3">
      <c r="B29" s="15" t="s">
        <v>61</v>
      </c>
      <c r="C29" s="19" t="s">
        <v>62</v>
      </c>
      <c r="D29" s="20">
        <v>50000</v>
      </c>
    </row>
    <row r="30" spans="2:5" ht="15.75" thickBot="1" x14ac:dyDescent="0.3">
      <c r="B30" s="15" t="s">
        <v>63</v>
      </c>
      <c r="C30" s="16" t="s">
        <v>64</v>
      </c>
      <c r="D30" s="18">
        <v>27100000</v>
      </c>
      <c r="E30" s="26">
        <v>-27000000</v>
      </c>
    </row>
    <row r="31" spans="2:5" ht="16.5" thickBot="1" x14ac:dyDescent="0.3">
      <c r="B31" s="15">
        <v>4.5</v>
      </c>
      <c r="C31" s="19" t="s">
        <v>65</v>
      </c>
      <c r="D31" s="17">
        <v>30000</v>
      </c>
      <c r="E31" s="26">
        <f>+D31</f>
        <v>30000</v>
      </c>
    </row>
    <row r="32" spans="2:5" ht="15.75" thickBot="1" x14ac:dyDescent="0.3">
      <c r="B32" s="15" t="s">
        <v>66</v>
      </c>
      <c r="C32" s="19" t="s">
        <v>67</v>
      </c>
      <c r="D32" s="18">
        <v>30000</v>
      </c>
    </row>
    <row r="33" spans="2:5" ht="45.75" thickBot="1" x14ac:dyDescent="0.3">
      <c r="B33" s="15">
        <v>4.9000000000000004</v>
      </c>
      <c r="C33" s="16" t="s">
        <v>68</v>
      </c>
      <c r="D33" s="21">
        <v>0</v>
      </c>
    </row>
    <row r="34" spans="2:5" ht="16.5" thickBot="1" x14ac:dyDescent="0.3">
      <c r="B34" s="22"/>
      <c r="C34" s="23"/>
      <c r="D34" s="23"/>
      <c r="E34" s="26">
        <f>SUM(E3:E33)</f>
        <v>22776000</v>
      </c>
    </row>
    <row r="35" spans="2:5" x14ac:dyDescent="0.25">
      <c r="E35" s="26">
        <v>23387000</v>
      </c>
    </row>
    <row r="36" spans="2:5" x14ac:dyDescent="0.25">
      <c r="E36" s="26">
        <f>+E35-E34</f>
        <v>611000</v>
      </c>
    </row>
    <row r="41" spans="2:5" ht="15.75" thickBot="1" x14ac:dyDescent="0.3"/>
    <row r="42" spans="2:5" ht="16.5" thickBot="1" x14ac:dyDescent="0.3">
      <c r="C42" s="27"/>
      <c r="D42" s="28"/>
    </row>
    <row r="43" spans="2:5" ht="16.5" thickBot="1" x14ac:dyDescent="0.3">
      <c r="C43" s="29" t="s">
        <v>11</v>
      </c>
      <c r="D43" s="21"/>
    </row>
    <row r="44" spans="2:5" ht="30.75" thickBot="1" x14ac:dyDescent="0.3">
      <c r="C44" s="15" t="s">
        <v>12</v>
      </c>
      <c r="D44" s="17">
        <v>100000</v>
      </c>
      <c r="E44" s="26">
        <f>+D44</f>
        <v>100000</v>
      </c>
    </row>
    <row r="45" spans="2:5" ht="30.75" thickBot="1" x14ac:dyDescent="0.3">
      <c r="C45" s="15" t="s">
        <v>14</v>
      </c>
      <c r="D45" s="18">
        <v>10000</v>
      </c>
    </row>
    <row r="46" spans="2:5" ht="15.75" thickBot="1" x14ac:dyDescent="0.3">
      <c r="C46" s="15" t="s">
        <v>16</v>
      </c>
      <c r="D46" s="18">
        <v>90000</v>
      </c>
    </row>
    <row r="47" spans="2:5" ht="15.75" thickBot="1" x14ac:dyDescent="0.3">
      <c r="C47" s="15" t="s">
        <v>17</v>
      </c>
      <c r="D47" s="18">
        <f>SUM(D48:D63)</f>
        <v>19946000</v>
      </c>
      <c r="E47" s="26">
        <f>+D47</f>
        <v>19946000</v>
      </c>
    </row>
    <row r="48" spans="2:5" ht="15.75" thickBot="1" x14ac:dyDescent="0.3">
      <c r="C48" s="15" t="s">
        <v>19</v>
      </c>
      <c r="D48" s="18">
        <v>250000</v>
      </c>
    </row>
    <row r="49" spans="3:5" ht="30.75" thickBot="1" x14ac:dyDescent="0.3">
      <c r="C49" s="30" t="s">
        <v>21</v>
      </c>
      <c r="D49" s="18">
        <v>200000</v>
      </c>
    </row>
    <row r="50" spans="3:5" ht="15.75" thickBot="1" x14ac:dyDescent="0.3">
      <c r="C50" s="15" t="s">
        <v>23</v>
      </c>
      <c r="D50" s="18">
        <v>10000</v>
      </c>
    </row>
    <row r="51" spans="3:5" ht="15.75" thickBot="1" x14ac:dyDescent="0.3">
      <c r="C51" s="15" t="s">
        <v>25</v>
      </c>
      <c r="D51" s="18">
        <v>2000000</v>
      </c>
    </row>
    <row r="52" spans="3:5" ht="15.75" thickBot="1" x14ac:dyDescent="0.3">
      <c r="C52" s="15" t="s">
        <v>27</v>
      </c>
      <c r="D52" s="18">
        <v>450000</v>
      </c>
    </row>
    <row r="53" spans="3:5" ht="15.75" thickBot="1" x14ac:dyDescent="0.3">
      <c r="C53" s="15" t="s">
        <v>29</v>
      </c>
      <c r="D53" s="18">
        <v>300000</v>
      </c>
    </row>
    <row r="54" spans="3:5" ht="45.75" thickBot="1" x14ac:dyDescent="0.3">
      <c r="C54" s="15" t="s">
        <v>31</v>
      </c>
      <c r="D54" s="18">
        <v>2500000</v>
      </c>
    </row>
    <row r="55" spans="3:5" ht="30.75" thickBot="1" x14ac:dyDescent="0.3">
      <c r="C55" s="15" t="s">
        <v>33</v>
      </c>
      <c r="D55" s="18">
        <v>50000</v>
      </c>
    </row>
    <row r="56" spans="3:5" ht="15.75" thickBot="1" x14ac:dyDescent="0.3">
      <c r="C56" s="15" t="s">
        <v>35</v>
      </c>
      <c r="D56" s="18">
        <v>50000</v>
      </c>
    </row>
    <row r="57" spans="3:5" ht="30.75" thickBot="1" x14ac:dyDescent="0.3">
      <c r="C57" s="15" t="s">
        <v>37</v>
      </c>
      <c r="D57" s="18">
        <v>1000</v>
      </c>
    </row>
    <row r="58" spans="3:5" ht="30.75" thickBot="1" x14ac:dyDescent="0.3">
      <c r="C58" s="15" t="s">
        <v>39</v>
      </c>
      <c r="D58" s="18">
        <v>800000</v>
      </c>
    </row>
    <row r="59" spans="3:5" ht="15.75" thickBot="1" x14ac:dyDescent="0.3">
      <c r="C59" s="15" t="s">
        <v>41</v>
      </c>
      <c r="D59" s="18">
        <v>400000</v>
      </c>
    </row>
    <row r="60" spans="3:5" ht="45.75" thickBot="1" x14ac:dyDescent="0.3">
      <c r="C60" s="15" t="s">
        <v>43</v>
      </c>
      <c r="D60" s="18">
        <v>55000</v>
      </c>
    </row>
    <row r="61" spans="3:5" ht="15.75" thickBot="1" x14ac:dyDescent="0.3">
      <c r="C61" s="30" t="s">
        <v>45</v>
      </c>
      <c r="D61" s="18">
        <v>12500000</v>
      </c>
    </row>
    <row r="62" spans="3:5" ht="30.75" thickBot="1" x14ac:dyDescent="0.3">
      <c r="C62" s="15" t="s">
        <v>47</v>
      </c>
      <c r="D62" s="18">
        <v>30000</v>
      </c>
    </row>
    <row r="63" spans="3:5" ht="30.75" thickBot="1" x14ac:dyDescent="0.3">
      <c r="C63" s="15" t="s">
        <v>49</v>
      </c>
      <c r="D63" s="18">
        <v>350000</v>
      </c>
    </row>
    <row r="64" spans="3:5" ht="15.75" thickBot="1" x14ac:dyDescent="0.3">
      <c r="C64" s="15" t="s">
        <v>50</v>
      </c>
      <c r="D64" s="18">
        <f>SUM(D65:D71)</f>
        <v>30415000</v>
      </c>
      <c r="E64" s="26">
        <f>+D64</f>
        <v>30415000</v>
      </c>
    </row>
    <row r="65" spans="3:5" ht="75.75" thickBot="1" x14ac:dyDescent="0.3">
      <c r="C65" s="15" t="s">
        <v>52</v>
      </c>
      <c r="D65" s="18">
        <v>2500000</v>
      </c>
    </row>
    <row r="66" spans="3:5" ht="45.75" thickBot="1" x14ac:dyDescent="0.3">
      <c r="C66" s="15" t="s">
        <v>54</v>
      </c>
      <c r="D66" s="18">
        <v>500000</v>
      </c>
    </row>
    <row r="67" spans="3:5" ht="15.75" thickBot="1" x14ac:dyDescent="0.3">
      <c r="C67" s="15" t="s">
        <v>56</v>
      </c>
      <c r="D67" s="18">
        <v>5000</v>
      </c>
    </row>
    <row r="68" spans="3:5" ht="45.75" thickBot="1" x14ac:dyDescent="0.3">
      <c r="C68" s="15" t="s">
        <v>58</v>
      </c>
      <c r="D68" s="18">
        <v>60000</v>
      </c>
    </row>
    <row r="69" spans="3:5" ht="15.75" thickBot="1" x14ac:dyDescent="0.3">
      <c r="C69" s="15" t="s">
        <v>60</v>
      </c>
      <c r="D69" s="18">
        <v>200000</v>
      </c>
    </row>
    <row r="70" spans="3:5" ht="30.75" thickBot="1" x14ac:dyDescent="0.3">
      <c r="C70" s="30" t="s">
        <v>62</v>
      </c>
      <c r="D70" s="18">
        <v>50000</v>
      </c>
    </row>
    <row r="71" spans="3:5" ht="15.75" thickBot="1" x14ac:dyDescent="0.3">
      <c r="C71" s="15" t="s">
        <v>64</v>
      </c>
      <c r="D71" s="18">
        <v>27100000</v>
      </c>
      <c r="E71" s="26">
        <f>-D71</f>
        <v>-27100000</v>
      </c>
    </row>
    <row r="72" spans="3:5" ht="16.5" thickBot="1" x14ac:dyDescent="0.3">
      <c r="C72" s="30" t="s">
        <v>65</v>
      </c>
      <c r="D72" s="17">
        <v>30000</v>
      </c>
      <c r="E72" s="26">
        <f>+D72</f>
        <v>30000</v>
      </c>
    </row>
    <row r="73" spans="3:5" ht="15.75" thickBot="1" x14ac:dyDescent="0.3">
      <c r="C73" s="30" t="s">
        <v>67</v>
      </c>
      <c r="D73" s="18">
        <v>30000</v>
      </c>
    </row>
    <row r="74" spans="3:5" ht="45.75" thickBot="1" x14ac:dyDescent="0.3">
      <c r="C74" s="15" t="s">
        <v>68</v>
      </c>
      <c r="D74" s="21">
        <v>0</v>
      </c>
    </row>
    <row r="75" spans="3:5" x14ac:dyDescent="0.25">
      <c r="E75" s="26">
        <f>SUM(E44:E74)</f>
        <v>23391000</v>
      </c>
    </row>
    <row r="76" spans="3:5" x14ac:dyDescent="0.25">
      <c r="E76" s="26">
        <v>23387000</v>
      </c>
    </row>
    <row r="77" spans="3:5" x14ac:dyDescent="0.25">
      <c r="E77" s="26">
        <f>+E75-E76</f>
        <v>4000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2026-05-07T21:44:42Z</dcterms:modified>
  <cp:category/>
  <cp:contentStatus/>
</cp:coreProperties>
</file>