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doc\ARMONIZACION\2026\Anual\"/>
    </mc:Choice>
  </mc:AlternateContent>
  <xr:revisionPtr revIDLastSave="0" documentId="13_ncr:1_{C454B848-7851-4992-9443-C2D3D30E8D9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B43" i="1"/>
  <c r="B33" i="1"/>
  <c r="B23" i="1"/>
  <c r="B13" i="1"/>
  <c r="B5" i="1"/>
  <c r="B4" i="1"/>
  <c r="N76" i="1"/>
  <c r="N75" i="1"/>
  <c r="N74" i="1"/>
  <c r="N73" i="1"/>
  <c r="N72" i="1"/>
  <c r="N71" i="1"/>
  <c r="N70" i="1"/>
  <c r="N68" i="1"/>
  <c r="N67" i="1"/>
  <c r="N66" i="1"/>
  <c r="M76" i="1"/>
  <c r="M75" i="1"/>
  <c r="M74" i="1"/>
  <c r="M73" i="1"/>
  <c r="M72" i="1"/>
  <c r="M71" i="1"/>
  <c r="M70" i="1"/>
  <c r="M68" i="1"/>
  <c r="M67" i="1"/>
  <c r="M66" i="1"/>
  <c r="L76" i="1"/>
  <c r="L75" i="1"/>
  <c r="L74" i="1"/>
  <c r="L73" i="1"/>
  <c r="L72" i="1"/>
  <c r="L71" i="1"/>
  <c r="L70" i="1"/>
  <c r="L68" i="1"/>
  <c r="L67" i="1"/>
  <c r="L66" i="1"/>
  <c r="K76" i="1"/>
  <c r="K75" i="1"/>
  <c r="K74" i="1"/>
  <c r="K73" i="1"/>
  <c r="K72" i="1"/>
  <c r="K71" i="1"/>
  <c r="K70" i="1"/>
  <c r="K68" i="1"/>
  <c r="K67" i="1"/>
  <c r="K66" i="1"/>
  <c r="J76" i="1"/>
  <c r="J75" i="1"/>
  <c r="J74" i="1"/>
  <c r="J73" i="1"/>
  <c r="J72" i="1"/>
  <c r="J71" i="1"/>
  <c r="J70" i="1"/>
  <c r="J68" i="1"/>
  <c r="J67" i="1"/>
  <c r="J66" i="1"/>
  <c r="I76" i="1"/>
  <c r="I75" i="1"/>
  <c r="I74" i="1"/>
  <c r="I73" i="1"/>
  <c r="I72" i="1"/>
  <c r="I71" i="1"/>
  <c r="I70" i="1"/>
  <c r="I68" i="1"/>
  <c r="I67" i="1"/>
  <c r="I66" i="1"/>
  <c r="H76" i="1"/>
  <c r="H75" i="1"/>
  <c r="H74" i="1"/>
  <c r="H73" i="1"/>
  <c r="H72" i="1"/>
  <c r="H71" i="1"/>
  <c r="H70" i="1"/>
  <c r="H68" i="1"/>
  <c r="H67" i="1"/>
  <c r="H66" i="1"/>
  <c r="G76" i="1"/>
  <c r="G75" i="1"/>
  <c r="G74" i="1"/>
  <c r="G73" i="1"/>
  <c r="G72" i="1"/>
  <c r="G71" i="1"/>
  <c r="G70" i="1"/>
  <c r="G68" i="1"/>
  <c r="G67" i="1"/>
  <c r="G66" i="1"/>
  <c r="F76" i="1"/>
  <c r="F75" i="1"/>
  <c r="F74" i="1"/>
  <c r="F73" i="1"/>
  <c r="F72" i="1"/>
  <c r="F71" i="1"/>
  <c r="F70" i="1"/>
  <c r="F68" i="1"/>
  <c r="F67" i="1"/>
  <c r="F66" i="1"/>
  <c r="E76" i="1"/>
  <c r="E75" i="1"/>
  <c r="E74" i="1"/>
  <c r="E73" i="1"/>
  <c r="E72" i="1"/>
  <c r="E71" i="1"/>
  <c r="E70" i="1"/>
  <c r="E68" i="1"/>
  <c r="E67" i="1"/>
  <c r="E66" i="1"/>
  <c r="D76" i="1"/>
  <c r="D75" i="1"/>
  <c r="D74" i="1"/>
  <c r="D73" i="1"/>
  <c r="D72" i="1"/>
  <c r="D71" i="1"/>
  <c r="D70" i="1"/>
  <c r="D68" i="1"/>
  <c r="D67" i="1"/>
  <c r="D66" i="1"/>
  <c r="C76" i="1"/>
  <c r="C75" i="1"/>
  <c r="C74" i="1"/>
  <c r="C73" i="1"/>
  <c r="C72" i="1"/>
  <c r="C71" i="1"/>
  <c r="C70" i="1"/>
  <c r="C68" i="1"/>
  <c r="C67" i="1"/>
  <c r="C66" i="1"/>
  <c r="N59" i="1"/>
  <c r="N60" i="1"/>
  <c r="N61" i="1"/>
  <c r="N62" i="1"/>
  <c r="N63" i="1"/>
  <c r="N64" i="1"/>
  <c r="N58" i="1"/>
  <c r="M60" i="1"/>
  <c r="M61" i="1"/>
  <c r="M62" i="1"/>
  <c r="M63" i="1"/>
  <c r="M64" i="1"/>
  <c r="M59" i="1"/>
  <c r="M58" i="1"/>
  <c r="L59" i="1"/>
  <c r="L60" i="1"/>
  <c r="L61" i="1"/>
  <c r="L62" i="1"/>
  <c r="L63" i="1"/>
  <c r="L64" i="1"/>
  <c r="L58" i="1"/>
  <c r="K60" i="1"/>
  <c r="K61" i="1"/>
  <c r="K62" i="1"/>
  <c r="K63" i="1"/>
  <c r="K64" i="1"/>
  <c r="K59" i="1"/>
  <c r="K58" i="1"/>
  <c r="J59" i="1"/>
  <c r="J60" i="1"/>
  <c r="J61" i="1"/>
  <c r="J62" i="1"/>
  <c r="J63" i="1"/>
  <c r="J64" i="1"/>
  <c r="J58" i="1"/>
  <c r="I59" i="1"/>
  <c r="I60" i="1"/>
  <c r="I61" i="1"/>
  <c r="I62" i="1"/>
  <c r="I63" i="1"/>
  <c r="I64" i="1"/>
  <c r="I58" i="1"/>
  <c r="H59" i="1"/>
  <c r="H60" i="1"/>
  <c r="H61" i="1"/>
  <c r="H62" i="1"/>
  <c r="H63" i="1"/>
  <c r="H64" i="1"/>
  <c r="H58" i="1"/>
  <c r="G59" i="1"/>
  <c r="G60" i="1"/>
  <c r="G61" i="1"/>
  <c r="G62" i="1"/>
  <c r="G63" i="1"/>
  <c r="G64" i="1"/>
  <c r="G58" i="1"/>
  <c r="F59" i="1"/>
  <c r="F60" i="1"/>
  <c r="F61" i="1"/>
  <c r="F62" i="1"/>
  <c r="F63" i="1"/>
  <c r="F64" i="1"/>
  <c r="F58" i="1"/>
  <c r="E59" i="1"/>
  <c r="E60" i="1"/>
  <c r="E61" i="1"/>
  <c r="E62" i="1"/>
  <c r="E63" i="1"/>
  <c r="E64" i="1"/>
  <c r="E58" i="1"/>
  <c r="D59" i="1"/>
  <c r="D60" i="1"/>
  <c r="D61" i="1"/>
  <c r="D62" i="1"/>
  <c r="D63" i="1"/>
  <c r="D64" i="1"/>
  <c r="D58" i="1"/>
  <c r="C59" i="1"/>
  <c r="C60" i="1"/>
  <c r="C61" i="1"/>
  <c r="C62" i="1"/>
  <c r="C63" i="1"/>
  <c r="C64" i="1"/>
  <c r="C58" i="1"/>
  <c r="N55" i="1"/>
  <c r="N56" i="1"/>
  <c r="N54" i="1"/>
  <c r="M55" i="1"/>
  <c r="M56" i="1"/>
  <c r="M54" i="1"/>
  <c r="L55" i="1"/>
  <c r="L56" i="1"/>
  <c r="L54" i="1"/>
  <c r="K55" i="1"/>
  <c r="K56" i="1"/>
  <c r="K54" i="1"/>
  <c r="J55" i="1"/>
  <c r="J56" i="1"/>
  <c r="J54" i="1"/>
  <c r="I55" i="1"/>
  <c r="I56" i="1"/>
  <c r="I54" i="1"/>
  <c r="H55" i="1"/>
  <c r="H56" i="1"/>
  <c r="H54" i="1"/>
  <c r="G55" i="1"/>
  <c r="G56" i="1"/>
  <c r="G54" i="1"/>
  <c r="F55" i="1"/>
  <c r="F56" i="1"/>
  <c r="F54" i="1"/>
  <c r="E55" i="1"/>
  <c r="E56" i="1"/>
  <c r="E54" i="1"/>
  <c r="D55" i="1"/>
  <c r="D56" i="1"/>
  <c r="D54" i="1"/>
  <c r="C55" i="1"/>
  <c r="C56" i="1"/>
  <c r="C54" i="1"/>
  <c r="N45" i="1"/>
  <c r="N46" i="1"/>
  <c r="N47" i="1"/>
  <c r="N48" i="1"/>
  <c r="N49" i="1"/>
  <c r="N50" i="1"/>
  <c r="N51" i="1"/>
  <c r="N52" i="1"/>
  <c r="N44" i="1"/>
  <c r="M45" i="1"/>
  <c r="M46" i="1"/>
  <c r="M47" i="1"/>
  <c r="M48" i="1"/>
  <c r="M49" i="1"/>
  <c r="M50" i="1"/>
  <c r="M51" i="1"/>
  <c r="M52" i="1"/>
  <c r="M44" i="1"/>
  <c r="L45" i="1"/>
  <c r="L46" i="1"/>
  <c r="L47" i="1"/>
  <c r="L48" i="1"/>
  <c r="L49" i="1"/>
  <c r="L50" i="1"/>
  <c r="L51" i="1"/>
  <c r="L52" i="1"/>
  <c r="L44" i="1"/>
  <c r="K45" i="1"/>
  <c r="K46" i="1"/>
  <c r="K47" i="1"/>
  <c r="K48" i="1"/>
  <c r="K49" i="1"/>
  <c r="K50" i="1"/>
  <c r="K51" i="1"/>
  <c r="K52" i="1"/>
  <c r="K44" i="1"/>
  <c r="J45" i="1"/>
  <c r="J46" i="1"/>
  <c r="J47" i="1"/>
  <c r="J48" i="1"/>
  <c r="J49" i="1"/>
  <c r="J50" i="1"/>
  <c r="J51" i="1"/>
  <c r="J52" i="1"/>
  <c r="J44" i="1"/>
  <c r="I45" i="1"/>
  <c r="I46" i="1"/>
  <c r="I47" i="1"/>
  <c r="I48" i="1"/>
  <c r="I49" i="1"/>
  <c r="I50" i="1"/>
  <c r="I51" i="1"/>
  <c r="I52" i="1"/>
  <c r="I44" i="1"/>
  <c r="H45" i="1"/>
  <c r="H46" i="1"/>
  <c r="H47" i="1"/>
  <c r="H48" i="1"/>
  <c r="H49" i="1"/>
  <c r="H50" i="1"/>
  <c r="H51" i="1"/>
  <c r="H52" i="1"/>
  <c r="H44" i="1"/>
  <c r="G45" i="1"/>
  <c r="G46" i="1"/>
  <c r="G47" i="1"/>
  <c r="G48" i="1"/>
  <c r="G49" i="1"/>
  <c r="G50" i="1"/>
  <c r="G51" i="1"/>
  <c r="G52" i="1"/>
  <c r="G44" i="1"/>
  <c r="F45" i="1"/>
  <c r="F46" i="1"/>
  <c r="F47" i="1"/>
  <c r="F48" i="1"/>
  <c r="F49" i="1"/>
  <c r="F50" i="1"/>
  <c r="F51" i="1"/>
  <c r="F52" i="1"/>
  <c r="F44" i="1"/>
  <c r="E45" i="1"/>
  <c r="E46" i="1"/>
  <c r="E47" i="1"/>
  <c r="E48" i="1"/>
  <c r="E49" i="1"/>
  <c r="E50" i="1"/>
  <c r="E51" i="1"/>
  <c r="E52" i="1"/>
  <c r="E44" i="1"/>
  <c r="D45" i="1"/>
  <c r="D46" i="1"/>
  <c r="D47" i="1"/>
  <c r="D48" i="1"/>
  <c r="D49" i="1"/>
  <c r="D50" i="1"/>
  <c r="D51" i="1"/>
  <c r="D52" i="1"/>
  <c r="D44" i="1"/>
  <c r="C45" i="1"/>
  <c r="C46" i="1"/>
  <c r="C47" i="1"/>
  <c r="C48" i="1"/>
  <c r="C49" i="1"/>
  <c r="C50" i="1"/>
  <c r="C51" i="1"/>
  <c r="C52" i="1"/>
  <c r="C44" i="1"/>
  <c r="N35" i="1"/>
  <c r="N36" i="1"/>
  <c r="N37" i="1"/>
  <c r="N38" i="1"/>
  <c r="N39" i="1"/>
  <c r="N40" i="1"/>
  <c r="N41" i="1"/>
  <c r="N42" i="1"/>
  <c r="N34" i="1"/>
  <c r="M35" i="1"/>
  <c r="M36" i="1"/>
  <c r="M37" i="1"/>
  <c r="M38" i="1"/>
  <c r="M39" i="1"/>
  <c r="M40" i="1"/>
  <c r="M41" i="1"/>
  <c r="M42" i="1"/>
  <c r="M34" i="1"/>
  <c r="L35" i="1"/>
  <c r="L36" i="1"/>
  <c r="L37" i="1"/>
  <c r="L38" i="1"/>
  <c r="L39" i="1"/>
  <c r="L40" i="1"/>
  <c r="L41" i="1"/>
  <c r="L42" i="1"/>
  <c r="L34" i="1"/>
  <c r="K35" i="1"/>
  <c r="K36" i="1"/>
  <c r="K37" i="1"/>
  <c r="K38" i="1"/>
  <c r="K39" i="1"/>
  <c r="K40" i="1"/>
  <c r="K41" i="1"/>
  <c r="K42" i="1"/>
  <c r="K34" i="1"/>
  <c r="J35" i="1"/>
  <c r="J36" i="1"/>
  <c r="J37" i="1"/>
  <c r="J38" i="1"/>
  <c r="J39" i="1"/>
  <c r="J40" i="1"/>
  <c r="J41" i="1"/>
  <c r="J42" i="1"/>
  <c r="J34" i="1"/>
  <c r="I35" i="1"/>
  <c r="I36" i="1"/>
  <c r="I37" i="1"/>
  <c r="I38" i="1"/>
  <c r="I39" i="1"/>
  <c r="I40" i="1"/>
  <c r="I41" i="1"/>
  <c r="I42" i="1"/>
  <c r="I34" i="1"/>
  <c r="H35" i="1"/>
  <c r="H36" i="1"/>
  <c r="H37" i="1"/>
  <c r="H38" i="1"/>
  <c r="H39" i="1"/>
  <c r="H40" i="1"/>
  <c r="H41" i="1"/>
  <c r="H42" i="1"/>
  <c r="H34" i="1"/>
  <c r="G35" i="1"/>
  <c r="G36" i="1"/>
  <c r="G37" i="1"/>
  <c r="G38" i="1"/>
  <c r="G39" i="1"/>
  <c r="G40" i="1"/>
  <c r="G41" i="1"/>
  <c r="G42" i="1"/>
  <c r="G34" i="1"/>
  <c r="F35" i="1"/>
  <c r="F36" i="1"/>
  <c r="F37" i="1"/>
  <c r="F38" i="1"/>
  <c r="F39" i="1"/>
  <c r="F40" i="1"/>
  <c r="F41" i="1"/>
  <c r="F42" i="1"/>
  <c r="F34" i="1"/>
  <c r="E35" i="1"/>
  <c r="E36" i="1"/>
  <c r="E37" i="1"/>
  <c r="E38" i="1"/>
  <c r="E39" i="1"/>
  <c r="E40" i="1"/>
  <c r="E41" i="1"/>
  <c r="E42" i="1"/>
  <c r="E34" i="1"/>
  <c r="D35" i="1"/>
  <c r="D36" i="1"/>
  <c r="D37" i="1"/>
  <c r="D38" i="1"/>
  <c r="D39" i="1"/>
  <c r="D40" i="1"/>
  <c r="D41" i="1"/>
  <c r="D42" i="1"/>
  <c r="D34" i="1"/>
  <c r="C35" i="1"/>
  <c r="C36" i="1"/>
  <c r="C37" i="1"/>
  <c r="C38" i="1"/>
  <c r="C39" i="1"/>
  <c r="C40" i="1"/>
  <c r="C41" i="1"/>
  <c r="C42" i="1"/>
  <c r="C34" i="1"/>
  <c r="N25" i="1"/>
  <c r="N26" i="1"/>
  <c r="N27" i="1"/>
  <c r="N28" i="1"/>
  <c r="N29" i="1"/>
  <c r="N30" i="1"/>
  <c r="N31" i="1"/>
  <c r="N32" i="1"/>
  <c r="N24" i="1"/>
  <c r="M25" i="1"/>
  <c r="M26" i="1"/>
  <c r="M27" i="1"/>
  <c r="M28" i="1"/>
  <c r="M29" i="1"/>
  <c r="M30" i="1"/>
  <c r="M31" i="1"/>
  <c r="M32" i="1"/>
  <c r="M24" i="1"/>
  <c r="L25" i="1"/>
  <c r="L26" i="1"/>
  <c r="L27" i="1"/>
  <c r="L28" i="1"/>
  <c r="L29" i="1"/>
  <c r="L30" i="1"/>
  <c r="L31" i="1"/>
  <c r="L32" i="1"/>
  <c r="L24" i="1"/>
  <c r="K25" i="1"/>
  <c r="K26" i="1"/>
  <c r="K27" i="1"/>
  <c r="K28" i="1"/>
  <c r="K29" i="1"/>
  <c r="K30" i="1"/>
  <c r="K31" i="1"/>
  <c r="K32" i="1"/>
  <c r="K24" i="1"/>
  <c r="J25" i="1"/>
  <c r="J26" i="1"/>
  <c r="J27" i="1"/>
  <c r="J28" i="1"/>
  <c r="J29" i="1"/>
  <c r="J30" i="1"/>
  <c r="J31" i="1"/>
  <c r="J32" i="1"/>
  <c r="J24" i="1"/>
  <c r="I25" i="1"/>
  <c r="I26" i="1"/>
  <c r="I27" i="1"/>
  <c r="I28" i="1"/>
  <c r="I29" i="1"/>
  <c r="I30" i="1"/>
  <c r="I31" i="1"/>
  <c r="I32" i="1"/>
  <c r="I24" i="1"/>
  <c r="H25" i="1"/>
  <c r="H26" i="1"/>
  <c r="H27" i="1"/>
  <c r="H28" i="1"/>
  <c r="H29" i="1"/>
  <c r="H30" i="1"/>
  <c r="H31" i="1"/>
  <c r="H32" i="1"/>
  <c r="H24" i="1"/>
  <c r="G25" i="1"/>
  <c r="G26" i="1"/>
  <c r="G27" i="1"/>
  <c r="G28" i="1"/>
  <c r="G29" i="1"/>
  <c r="G30" i="1"/>
  <c r="G31" i="1"/>
  <c r="G32" i="1"/>
  <c r="G24" i="1"/>
  <c r="F25" i="1"/>
  <c r="F26" i="1"/>
  <c r="F27" i="1"/>
  <c r="F28" i="1"/>
  <c r="F29" i="1"/>
  <c r="F30" i="1"/>
  <c r="F31" i="1"/>
  <c r="F32" i="1"/>
  <c r="F24" i="1"/>
  <c r="E25" i="1"/>
  <c r="E26" i="1"/>
  <c r="E27" i="1"/>
  <c r="E28" i="1"/>
  <c r="E29" i="1"/>
  <c r="E30" i="1"/>
  <c r="E31" i="1"/>
  <c r="E32" i="1"/>
  <c r="E24" i="1"/>
  <c r="D25" i="1"/>
  <c r="D26" i="1"/>
  <c r="D27" i="1"/>
  <c r="D28" i="1"/>
  <c r="D29" i="1"/>
  <c r="D30" i="1"/>
  <c r="D31" i="1"/>
  <c r="D32" i="1"/>
  <c r="D24" i="1"/>
  <c r="C25" i="1"/>
  <c r="C26" i="1"/>
  <c r="C27" i="1"/>
  <c r="C28" i="1"/>
  <c r="C29" i="1"/>
  <c r="C30" i="1"/>
  <c r="C31" i="1"/>
  <c r="C32" i="1"/>
  <c r="C24" i="1"/>
  <c r="N15" i="1"/>
  <c r="N16" i="1"/>
  <c r="N17" i="1"/>
  <c r="N18" i="1"/>
  <c r="N19" i="1"/>
  <c r="N20" i="1"/>
  <c r="N21" i="1"/>
  <c r="N22" i="1"/>
  <c r="N14" i="1"/>
  <c r="M15" i="1"/>
  <c r="M16" i="1"/>
  <c r="M17" i="1"/>
  <c r="M18" i="1"/>
  <c r="M19" i="1"/>
  <c r="M20" i="1"/>
  <c r="M21" i="1"/>
  <c r="M22" i="1"/>
  <c r="M14" i="1"/>
  <c r="L15" i="1"/>
  <c r="L16" i="1"/>
  <c r="L17" i="1"/>
  <c r="L18" i="1"/>
  <c r="L19" i="1"/>
  <c r="L20" i="1"/>
  <c r="L21" i="1"/>
  <c r="L22" i="1"/>
  <c r="L14" i="1"/>
  <c r="K15" i="1"/>
  <c r="K16" i="1"/>
  <c r="K17" i="1"/>
  <c r="K18" i="1"/>
  <c r="K19" i="1"/>
  <c r="K20" i="1"/>
  <c r="K21" i="1"/>
  <c r="K22" i="1"/>
  <c r="K14" i="1"/>
  <c r="J15" i="1"/>
  <c r="J16" i="1"/>
  <c r="J17" i="1"/>
  <c r="J18" i="1"/>
  <c r="J19" i="1"/>
  <c r="J20" i="1"/>
  <c r="J21" i="1"/>
  <c r="J22" i="1"/>
  <c r="J14" i="1"/>
  <c r="I15" i="1"/>
  <c r="I16" i="1"/>
  <c r="I17" i="1"/>
  <c r="I18" i="1"/>
  <c r="I19" i="1"/>
  <c r="I20" i="1"/>
  <c r="I21" i="1"/>
  <c r="I22" i="1"/>
  <c r="I14" i="1"/>
  <c r="H15" i="1"/>
  <c r="H16" i="1"/>
  <c r="H17" i="1"/>
  <c r="H18" i="1"/>
  <c r="H19" i="1"/>
  <c r="H20" i="1"/>
  <c r="H21" i="1"/>
  <c r="H22" i="1"/>
  <c r="H14" i="1"/>
  <c r="G15" i="1"/>
  <c r="G16" i="1"/>
  <c r="G17" i="1"/>
  <c r="G18" i="1"/>
  <c r="G19" i="1"/>
  <c r="G20" i="1"/>
  <c r="G21" i="1"/>
  <c r="G22" i="1"/>
  <c r="G14" i="1"/>
  <c r="F15" i="1"/>
  <c r="F16" i="1"/>
  <c r="F17" i="1"/>
  <c r="F18" i="1"/>
  <c r="F19" i="1"/>
  <c r="F20" i="1"/>
  <c r="F21" i="1"/>
  <c r="F22" i="1"/>
  <c r="F14" i="1"/>
  <c r="E15" i="1"/>
  <c r="E16" i="1"/>
  <c r="E17" i="1"/>
  <c r="E18" i="1"/>
  <c r="E19" i="1"/>
  <c r="E20" i="1"/>
  <c r="E21" i="1"/>
  <c r="E22" i="1"/>
  <c r="E14" i="1"/>
  <c r="D15" i="1"/>
  <c r="D16" i="1"/>
  <c r="D17" i="1"/>
  <c r="D18" i="1"/>
  <c r="D19" i="1"/>
  <c r="D20" i="1"/>
  <c r="D21" i="1"/>
  <c r="D22" i="1"/>
  <c r="D14" i="1"/>
  <c r="C15" i="1"/>
  <c r="C16" i="1"/>
  <c r="C17" i="1"/>
  <c r="C18" i="1"/>
  <c r="C19" i="1"/>
  <c r="C20" i="1"/>
  <c r="C21" i="1"/>
  <c r="C22" i="1"/>
  <c r="C14" i="1"/>
  <c r="N7" i="1"/>
  <c r="N8" i="1"/>
  <c r="N9" i="1"/>
  <c r="N10" i="1"/>
  <c r="N11" i="1"/>
  <c r="N12" i="1"/>
  <c r="M7" i="1"/>
  <c r="M8" i="1"/>
  <c r="M9" i="1"/>
  <c r="M10" i="1"/>
  <c r="M11" i="1"/>
  <c r="M12" i="1"/>
  <c r="L7" i="1"/>
  <c r="L8" i="1"/>
  <c r="L9" i="1"/>
  <c r="L10" i="1"/>
  <c r="L11" i="1"/>
  <c r="L12" i="1"/>
  <c r="K7" i="1"/>
  <c r="K8" i="1"/>
  <c r="K9" i="1"/>
  <c r="K10" i="1"/>
  <c r="K11" i="1"/>
  <c r="K12" i="1"/>
  <c r="J7" i="1"/>
  <c r="J8" i="1"/>
  <c r="J9" i="1"/>
  <c r="J10" i="1"/>
  <c r="J11" i="1"/>
  <c r="J12" i="1"/>
  <c r="I7" i="1"/>
  <c r="I8" i="1"/>
  <c r="I9" i="1"/>
  <c r="I10" i="1"/>
  <c r="I11" i="1"/>
  <c r="I12" i="1"/>
  <c r="H7" i="1"/>
  <c r="H8" i="1"/>
  <c r="H9" i="1"/>
  <c r="H10" i="1"/>
  <c r="H11" i="1"/>
  <c r="H12" i="1"/>
  <c r="G7" i="1"/>
  <c r="G8" i="1"/>
  <c r="G9" i="1"/>
  <c r="G10" i="1"/>
  <c r="G11" i="1"/>
  <c r="G12" i="1"/>
  <c r="F7" i="1"/>
  <c r="F8" i="1"/>
  <c r="F9" i="1"/>
  <c r="F10" i="1"/>
  <c r="F11" i="1"/>
  <c r="F12" i="1"/>
  <c r="E7" i="1"/>
  <c r="E8" i="1"/>
  <c r="E9" i="1"/>
  <c r="E10" i="1"/>
  <c r="E11" i="1"/>
  <c r="E12" i="1"/>
  <c r="D7" i="1"/>
  <c r="D8" i="1"/>
  <c r="D9" i="1"/>
  <c r="D10" i="1"/>
  <c r="D11" i="1"/>
  <c r="D12" i="1"/>
  <c r="C7" i="1"/>
  <c r="C8" i="1"/>
  <c r="C9" i="1"/>
  <c r="C10" i="1"/>
  <c r="C11" i="1"/>
  <c r="C12" i="1"/>
  <c r="N6" i="1"/>
  <c r="M6" i="1"/>
  <c r="L6" i="1"/>
  <c r="K6" i="1"/>
  <c r="J6" i="1"/>
  <c r="I6" i="1"/>
  <c r="H6" i="1"/>
  <c r="G6" i="1"/>
  <c r="F6" i="1"/>
  <c r="E6" i="1"/>
  <c r="D6" i="1"/>
  <c r="C6" i="1"/>
  <c r="C53" i="1" l="1"/>
  <c r="D65" i="1"/>
  <c r="J53" i="1"/>
  <c r="F53" i="1"/>
  <c r="M4" i="1"/>
  <c r="G53" i="1"/>
  <c r="M53" i="1"/>
  <c r="I65" i="1"/>
  <c r="F33" i="1"/>
  <c r="C43" i="1"/>
  <c r="I43" i="1"/>
  <c r="E43" i="1"/>
  <c r="J33" i="1"/>
  <c r="L23" i="1"/>
  <c r="K23" i="1"/>
  <c r="N23" i="1"/>
  <c r="M5" i="1"/>
  <c r="H5" i="1"/>
  <c r="C5" i="1"/>
  <c r="E5" i="1"/>
  <c r="K43" i="1"/>
  <c r="N65" i="1"/>
  <c r="I5" i="1"/>
  <c r="C57" i="1"/>
  <c r="E57" i="1"/>
  <c r="G65" i="1"/>
  <c r="M43" i="1"/>
  <c r="F5" i="1"/>
  <c r="N57" i="1"/>
  <c r="J65" i="1"/>
  <c r="C23" i="1"/>
  <c r="M57" i="1"/>
  <c r="K33" i="1"/>
  <c r="F57" i="1"/>
  <c r="J57" i="1"/>
  <c r="D5" i="1"/>
  <c r="J5" i="1"/>
  <c r="K5" i="1"/>
  <c r="L5" i="1"/>
  <c r="L33" i="1"/>
  <c r="L43" i="1"/>
  <c r="N53" i="1"/>
  <c r="I53" i="1"/>
  <c r="H57" i="1"/>
  <c r="I57" i="1"/>
  <c r="D53" i="1"/>
  <c r="N69" i="1"/>
  <c r="M69" i="1"/>
  <c r="M65" i="1"/>
  <c r="L69" i="1"/>
  <c r="L65" i="1"/>
  <c r="K69" i="1"/>
  <c r="K65" i="1"/>
  <c r="J69" i="1"/>
  <c r="I69" i="1"/>
  <c r="H69" i="1"/>
  <c r="H65" i="1"/>
  <c r="G69" i="1"/>
  <c r="F69" i="1"/>
  <c r="F65" i="1"/>
  <c r="E69" i="1"/>
  <c r="E65" i="1"/>
  <c r="D69" i="1"/>
  <c r="C69" i="1"/>
  <c r="C65" i="1"/>
  <c r="L57" i="1"/>
  <c r="K57" i="1"/>
  <c r="G57" i="1"/>
  <c r="D57" i="1"/>
  <c r="L53" i="1"/>
  <c r="K53" i="1"/>
  <c r="H53" i="1"/>
  <c r="E53" i="1"/>
  <c r="N43" i="1"/>
  <c r="J43" i="1"/>
  <c r="H43" i="1"/>
  <c r="G43" i="1"/>
  <c r="F43" i="1"/>
  <c r="D43" i="1"/>
  <c r="N33" i="1"/>
  <c r="M33" i="1"/>
  <c r="I33" i="1"/>
  <c r="H33" i="1"/>
  <c r="G33" i="1"/>
  <c r="E33" i="1"/>
  <c r="D33" i="1"/>
  <c r="C33" i="1"/>
  <c r="M23" i="1"/>
  <c r="J23" i="1"/>
  <c r="I23" i="1"/>
  <c r="H23" i="1"/>
  <c r="G23" i="1"/>
  <c r="F23" i="1"/>
  <c r="E23" i="1"/>
  <c r="D23" i="1"/>
  <c r="E13" i="1"/>
  <c r="D13" i="1"/>
  <c r="C13" i="1"/>
  <c r="F13" i="1"/>
  <c r="N5" i="1"/>
  <c r="G5" i="1"/>
  <c r="L4" i="1" l="1"/>
  <c r="F4" i="1"/>
  <c r="E4" i="1"/>
  <c r="K4" i="1"/>
  <c r="C4" i="1"/>
  <c r="J4" i="1"/>
  <c r="H4" i="1"/>
  <c r="G4" i="1"/>
  <c r="D4" i="1"/>
  <c r="I4" i="1"/>
  <c r="N4" i="1"/>
  <c r="G13" i="1"/>
  <c r="H13" i="1" l="1"/>
  <c r="I13" i="1" l="1"/>
  <c r="J13" i="1" l="1"/>
  <c r="K13" i="1" l="1"/>
  <c r="L13" i="1" l="1"/>
  <c r="N13" i="1" l="1"/>
  <c r="M13" i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<sst xmlns="http://schemas.openxmlformats.org/spreadsheetml/2006/main" count="88" uniqueCount="88">
  <si>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</si>
  <si>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</si>
  <si>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</si>
  <si>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</si>
  <si>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</si>
  <si>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</si>
  <si>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</si>
  <si>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</si>
  <si>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</si>
  <si>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</si>
  <si>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</si>
  <si>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</si>
  <si>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</si>
  <si>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</si>
  <si>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</si>
  <si>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</si>
  <si>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</si>
  <si>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</si>
  <si>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</si>
  <si>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</si>
  <si>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</si>
  <si>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</si>
  <si>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</si>
  <si>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</si>
  <si>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</si>
  <si>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</si>
  <si>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</si>
  <si>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</si>
  <si>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</si>
  <si>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</si>
  <si>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</si>
  <si>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</si>
  <si>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</si>
  <si>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</si>
  <si>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</si>
  <si>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</si>
  <si>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</si>
  <si>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</si>
  <si>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</si>
  <si>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</si>
  <si>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</si>
  <si>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</si>
  <si>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</si>
  <si>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</si>
  <si>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</si>
  <si>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</si>
  <si>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</si>
  <si>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</si>
  <si>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</si>
  <si>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</si>
  <si>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</si>
  <si>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</si>
  <si>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</si>
  <si>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</si>
  <si>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</si>
  <si>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</si>
  <si>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</si>
  <si>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</si>
  <si>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</si>
  <si>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</si>
  <si>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</si>
  <si>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</si>
  <si>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</si>
  <si>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</si>
  <si>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</si>
  <si>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</si>
  <si>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</si>
  <si>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</si>
  <si>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</si>
  <si>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</si>
  <si>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</si>
  <si>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</si>
  <si>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</si>
  <si>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</si>
  <si>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</si>
  <si>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</si>
  <si>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</si>
  <si>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</si>
  <si>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</si>
  <si>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</si>
  <si>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</si>
  <si>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</si>
  <si>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</si>
  <si>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</si>
  <si>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</si>
  <si>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</si>
  <si>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Municipio de San Francisco de los Romo</t>
  </si>
  <si>
    <t>Calendario de Presupuesto de Egresos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</si>
</sst>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44" fontId="3" fillId="0" borderId="11" xfId="1" applyFont="1" applyBorder="1" applyAlignment="1">
      <alignment vertical="center" wrapText="1"/>
    </xf>
    <xf numFmtId="44" fontId="3" fillId="0" borderId="9" xfId="1" applyFont="1" applyBorder="1" applyAlignment="1">
      <alignment vertical="center" wrapText="1"/>
    </xf>
    <xf numFmtId="44" fontId="6" fillId="0" borderId="8" xfId="1" applyFont="1" applyBorder="1" applyAlignment="1">
      <alignment horizontal="center" vertical="center" wrapText="1"/>
    </xf>
    <xf numFmtId="44" fontId="6" fillId="0" borderId="11" xfId="1" applyFont="1" applyBorder="1" applyAlignment="1">
      <alignment vertical="center" wrapText="1"/>
    </xf>
    <xf numFmtId="44" fontId="6" fillId="0" borderId="12" xfId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"/>
  <sheetViews>
    <sheetView tabSelected="1" zoomScale="110" zoomScaleNormal="110" workbookViewId="0">
      <selection activeCell="A3" sqref="A3"/>
    </sheetView>
  </sheetViews>
  <sheetFormatPr baseColWidth="10" defaultRowHeight="15" x14ac:dyDescent="0.25"/>
  <cols>
    <col min="1" max="1" width="57.85546875" customWidth="1"/>
    <col min="2" max="3" width="15.85546875" bestFit="1" customWidth="1"/>
    <col min="4" max="14" width="14.85546875" bestFit="1" customWidth="1"/>
  </cols>
  <sheetData>
    <row r="1" spans="1:14" ht="15.75" x14ac:dyDescent="0.25">
      <c r="A1" s="16" t="s">
        <v>86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16.5" thickBot="1" x14ac:dyDescent="0.3">
      <c r="A2" s="19" t="s">
        <v>87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pans="1:14" ht="15.75" thickBot="1" x14ac:dyDescent="0.3">
      <c r="A3" s="1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8" t="s">
        <v>12</v>
      </c>
    </row>
    <row r="4" spans="1:14" ht="15.75" thickBot="1" x14ac:dyDescent="0.3">
      <c r="A4" s="6" t="s">
        <v>13</v>
      </c>
      <c r="B4" s="13">
        <f>+B5+B13+B23+B33+B43+B53</f>
        <v>520021791.00000006</v>
      </c>
      <c r="C4" s="13">
        <f>B4/12</f>
        <v>43335149.250000007</v>
      </c>
      <c r="D4" s="13">
        <f>B4/12</f>
        <v>43335149.250000007</v>
      </c>
      <c r="E4" s="13">
        <f>B4/12</f>
        <v>43335149.250000007</v>
      </c>
      <c r="F4" s="13">
        <f>B4/12</f>
        <v>43335149.250000007</v>
      </c>
      <c r="G4" s="13">
        <f>B4/12</f>
        <v>43335149.250000007</v>
      </c>
      <c r="H4" s="13">
        <f>B4/12</f>
        <v>43335149.250000007</v>
      </c>
      <c r="I4" s="13">
        <f>B4/12</f>
        <v>43335149.250000007</v>
      </c>
      <c r="J4" s="13">
        <f>B4/12</f>
        <v>43335149.250000007</v>
      </c>
      <c r="K4" s="13">
        <f>B4/12</f>
        <v>43335149.250000007</v>
      </c>
      <c r="L4" s="13">
        <f>B4/12</f>
        <v>43335149.250000007</v>
      </c>
      <c r="M4" s="13">
        <f>B4/12</f>
        <v>43335149.250000007</v>
      </c>
      <c r="N4" s="13">
        <f>B4/12</f>
        <v>43335149.250000007</v>
      </c>
    </row>
    <row r="5" spans="1:14" x14ac:dyDescent="0.25">
      <c r="A5" s="3" t="s">
        <v>14</v>
      </c>
      <c r="B5" s="14">
        <f>SUM(B6:B12)</f>
        <v>179873164.70000002</v>
      </c>
      <c r="C5" s="14">
        <f t="shared" ref="C5:N5" si="0">C6+C7+C8+C9+C10+C11+C12</f>
        <v>14989430.391666664</v>
      </c>
      <c r="D5" s="14">
        <f t="shared" si="0"/>
        <v>14989430.391666664</v>
      </c>
      <c r="E5" s="14">
        <f t="shared" si="0"/>
        <v>14989430.391666664</v>
      </c>
      <c r="F5" s="14">
        <f t="shared" si="0"/>
        <v>14989430.391666664</v>
      </c>
      <c r="G5" s="14">
        <f t="shared" si="0"/>
        <v>14989430.391666664</v>
      </c>
      <c r="H5" s="14">
        <f t="shared" si="0"/>
        <v>14989430.391666664</v>
      </c>
      <c r="I5" s="14">
        <f t="shared" si="0"/>
        <v>14989430.391666664</v>
      </c>
      <c r="J5" s="14">
        <f t="shared" si="0"/>
        <v>14989430.391666664</v>
      </c>
      <c r="K5" s="14">
        <f t="shared" si="0"/>
        <v>14989430.391666664</v>
      </c>
      <c r="L5" s="14">
        <f t="shared" si="0"/>
        <v>14989430.391666664</v>
      </c>
      <c r="M5" s="14">
        <f t="shared" si="0"/>
        <v>14989430.391666664</v>
      </c>
      <c r="N5" s="14">
        <f t="shared" si="0"/>
        <v>14989430.391666664</v>
      </c>
    </row>
    <row r="6" spans="1:14" x14ac:dyDescent="0.25">
      <c r="A6" s="2" t="s">
        <v>15</v>
      </c>
      <c r="B6" s="11">
        <v>131506700</v>
      </c>
      <c r="C6" s="11">
        <f t="shared" ref="C6:C12" si="1">B6/12</f>
        <v>10958891.666666666</v>
      </c>
      <c r="D6" s="11">
        <f t="shared" ref="D6:D12" si="2">B6/12</f>
        <v>10958891.666666666</v>
      </c>
      <c r="E6" s="11">
        <f t="shared" ref="E6:E12" si="3">B6/12</f>
        <v>10958891.666666666</v>
      </c>
      <c r="F6" s="11">
        <f t="shared" ref="F6:F12" si="4">B6/12</f>
        <v>10958891.666666666</v>
      </c>
      <c r="G6" s="11">
        <f t="shared" ref="G6:G12" si="5">B6/12</f>
        <v>10958891.666666666</v>
      </c>
      <c r="H6" s="11">
        <f t="shared" ref="H6:H12" si="6">B6/12</f>
        <v>10958891.666666666</v>
      </c>
      <c r="I6" s="11">
        <f t="shared" ref="I6:I12" si="7">B6/12</f>
        <v>10958891.666666666</v>
      </c>
      <c r="J6" s="11">
        <f t="shared" ref="J6:J12" si="8">B6/12</f>
        <v>10958891.666666666</v>
      </c>
      <c r="K6" s="11">
        <f t="shared" ref="K6:K12" si="9">B6/12</f>
        <v>10958891.666666666</v>
      </c>
      <c r="L6" s="11">
        <f t="shared" ref="L6:L12" si="10">B6/12</f>
        <v>10958891.666666666</v>
      </c>
      <c r="M6" s="11">
        <f t="shared" ref="M6:M12" si="11">B6/12</f>
        <v>10958891.666666666</v>
      </c>
      <c r="N6" s="11">
        <f t="shared" ref="N6:N12" si="12">B6/12</f>
        <v>10958891.666666666</v>
      </c>
    </row>
    <row r="7" spans="1:14" x14ac:dyDescent="0.25">
      <c r="A7" s="2" t="s">
        <v>16</v>
      </c>
      <c r="B7" s="11">
        <v>8400000</v>
      </c>
      <c r="C7" s="11">
        <f t="shared" si="1"/>
        <v>700000</v>
      </c>
      <c r="D7" s="11">
        <f t="shared" si="2"/>
        <v>700000</v>
      </c>
      <c r="E7" s="11">
        <f t="shared" si="3"/>
        <v>700000</v>
      </c>
      <c r="F7" s="11">
        <f t="shared" si="4"/>
        <v>700000</v>
      </c>
      <c r="G7" s="11">
        <f t="shared" si="5"/>
        <v>700000</v>
      </c>
      <c r="H7" s="11">
        <f t="shared" si="6"/>
        <v>700000</v>
      </c>
      <c r="I7" s="11">
        <f t="shared" si="7"/>
        <v>700000</v>
      </c>
      <c r="J7" s="11">
        <f t="shared" si="8"/>
        <v>700000</v>
      </c>
      <c r="K7" s="11">
        <f t="shared" si="9"/>
        <v>700000</v>
      </c>
      <c r="L7" s="11">
        <f t="shared" si="10"/>
        <v>700000</v>
      </c>
      <c r="M7" s="11">
        <f t="shared" si="11"/>
        <v>700000</v>
      </c>
      <c r="N7" s="11">
        <f t="shared" si="12"/>
        <v>700000</v>
      </c>
    </row>
    <row r="8" spans="1:14" x14ac:dyDescent="0.25">
      <c r="A8" s="2" t="s">
        <v>17</v>
      </c>
      <c r="B8" s="11">
        <v>23982436.18</v>
      </c>
      <c r="C8" s="11">
        <f t="shared" si="1"/>
        <v>1998536.3483333334</v>
      </c>
      <c r="D8" s="11">
        <f t="shared" si="2"/>
        <v>1998536.3483333334</v>
      </c>
      <c r="E8" s="11">
        <f t="shared" si="3"/>
        <v>1998536.3483333334</v>
      </c>
      <c r="F8" s="11">
        <f t="shared" si="4"/>
        <v>1998536.3483333334</v>
      </c>
      <c r="G8" s="11">
        <f t="shared" si="5"/>
        <v>1998536.3483333334</v>
      </c>
      <c r="H8" s="11">
        <f t="shared" si="6"/>
        <v>1998536.3483333334</v>
      </c>
      <c r="I8" s="11">
        <f t="shared" si="7"/>
        <v>1998536.3483333334</v>
      </c>
      <c r="J8" s="11">
        <f t="shared" si="8"/>
        <v>1998536.3483333334</v>
      </c>
      <c r="K8" s="11">
        <f t="shared" si="9"/>
        <v>1998536.3483333334</v>
      </c>
      <c r="L8" s="11">
        <f t="shared" si="10"/>
        <v>1998536.3483333334</v>
      </c>
      <c r="M8" s="11">
        <f t="shared" si="11"/>
        <v>1998536.3483333334</v>
      </c>
      <c r="N8" s="11">
        <f t="shared" si="12"/>
        <v>1998536.3483333334</v>
      </c>
    </row>
    <row r="9" spans="1:14" x14ac:dyDescent="0.25">
      <c r="A9" s="2" t="s">
        <v>18</v>
      </c>
      <c r="B9" s="11">
        <v>13825428.52</v>
      </c>
      <c r="C9" s="11">
        <f t="shared" si="1"/>
        <v>1152119.0433333332</v>
      </c>
      <c r="D9" s="11">
        <f t="shared" si="2"/>
        <v>1152119.0433333332</v>
      </c>
      <c r="E9" s="11">
        <f t="shared" si="3"/>
        <v>1152119.0433333332</v>
      </c>
      <c r="F9" s="11">
        <f t="shared" si="4"/>
        <v>1152119.0433333332</v>
      </c>
      <c r="G9" s="11">
        <f t="shared" si="5"/>
        <v>1152119.0433333332</v>
      </c>
      <c r="H9" s="11">
        <f t="shared" si="6"/>
        <v>1152119.0433333332</v>
      </c>
      <c r="I9" s="11">
        <f t="shared" si="7"/>
        <v>1152119.0433333332</v>
      </c>
      <c r="J9" s="11">
        <f t="shared" si="8"/>
        <v>1152119.0433333332</v>
      </c>
      <c r="K9" s="11">
        <f t="shared" si="9"/>
        <v>1152119.0433333332</v>
      </c>
      <c r="L9" s="11">
        <f t="shared" si="10"/>
        <v>1152119.0433333332</v>
      </c>
      <c r="M9" s="11">
        <f t="shared" si="11"/>
        <v>1152119.0433333332</v>
      </c>
      <c r="N9" s="11">
        <f t="shared" si="12"/>
        <v>1152119.0433333332</v>
      </c>
    </row>
    <row r="10" spans="1:14" x14ac:dyDescent="0.25">
      <c r="A10" s="2" t="s">
        <v>19</v>
      </c>
      <c r="B10" s="11">
        <v>1958600</v>
      </c>
      <c r="C10" s="11">
        <f t="shared" si="1"/>
        <v>163216.66666666666</v>
      </c>
      <c r="D10" s="11">
        <f t="shared" si="2"/>
        <v>163216.66666666666</v>
      </c>
      <c r="E10" s="11">
        <f t="shared" si="3"/>
        <v>163216.66666666666</v>
      </c>
      <c r="F10" s="11">
        <f t="shared" si="4"/>
        <v>163216.66666666666</v>
      </c>
      <c r="G10" s="11">
        <f t="shared" si="5"/>
        <v>163216.66666666666</v>
      </c>
      <c r="H10" s="11">
        <f t="shared" si="6"/>
        <v>163216.66666666666</v>
      </c>
      <c r="I10" s="11">
        <f t="shared" si="7"/>
        <v>163216.66666666666</v>
      </c>
      <c r="J10" s="11">
        <f t="shared" si="8"/>
        <v>163216.66666666666</v>
      </c>
      <c r="K10" s="11">
        <f t="shared" si="9"/>
        <v>163216.66666666666</v>
      </c>
      <c r="L10" s="11">
        <f t="shared" si="10"/>
        <v>163216.66666666666</v>
      </c>
      <c r="M10" s="11">
        <f t="shared" si="11"/>
        <v>163216.66666666666</v>
      </c>
      <c r="N10" s="11">
        <f t="shared" si="12"/>
        <v>163216.66666666666</v>
      </c>
    </row>
    <row r="11" spans="1:14" x14ac:dyDescent="0.25">
      <c r="A11" s="2" t="s">
        <v>20</v>
      </c>
      <c r="B11" s="11">
        <v>200000</v>
      </c>
      <c r="C11" s="11">
        <f t="shared" si="1"/>
        <v>16666.666666666668</v>
      </c>
      <c r="D11" s="11">
        <f t="shared" si="2"/>
        <v>16666.666666666668</v>
      </c>
      <c r="E11" s="11">
        <f t="shared" si="3"/>
        <v>16666.666666666668</v>
      </c>
      <c r="F11" s="11">
        <f t="shared" si="4"/>
        <v>16666.666666666668</v>
      </c>
      <c r="G11" s="11">
        <f t="shared" si="5"/>
        <v>16666.666666666668</v>
      </c>
      <c r="H11" s="11">
        <f t="shared" si="6"/>
        <v>16666.666666666668</v>
      </c>
      <c r="I11" s="11">
        <f t="shared" si="7"/>
        <v>16666.666666666668</v>
      </c>
      <c r="J11" s="11">
        <f t="shared" si="8"/>
        <v>16666.666666666668</v>
      </c>
      <c r="K11" s="11">
        <f t="shared" si="9"/>
        <v>16666.666666666668</v>
      </c>
      <c r="L11" s="11">
        <f t="shared" si="10"/>
        <v>16666.666666666668</v>
      </c>
      <c r="M11" s="11">
        <f t="shared" si="11"/>
        <v>16666.666666666668</v>
      </c>
      <c r="N11" s="11">
        <f t="shared" si="12"/>
        <v>16666.666666666668</v>
      </c>
    </row>
    <row r="12" spans="1:14" x14ac:dyDescent="0.25">
      <c r="A12" s="2" t="s">
        <v>21</v>
      </c>
      <c r="B12" s="11">
        <v>0</v>
      </c>
      <c r="C12" s="11">
        <f t="shared" si="1"/>
        <v>0</v>
      </c>
      <c r="D12" s="11">
        <f t="shared" si="2"/>
        <v>0</v>
      </c>
      <c r="E12" s="11">
        <f t="shared" si="3"/>
        <v>0</v>
      </c>
      <c r="F12" s="11">
        <f t="shared" si="4"/>
        <v>0</v>
      </c>
      <c r="G12" s="11">
        <f t="shared" si="5"/>
        <v>0</v>
      </c>
      <c r="H12" s="11">
        <f t="shared" si="6"/>
        <v>0</v>
      </c>
      <c r="I12" s="11">
        <f t="shared" si="7"/>
        <v>0</v>
      </c>
      <c r="J12" s="11">
        <f t="shared" si="8"/>
        <v>0</v>
      </c>
      <c r="K12" s="11">
        <f t="shared" si="9"/>
        <v>0</v>
      </c>
      <c r="L12" s="11">
        <f t="shared" si="10"/>
        <v>0</v>
      </c>
      <c r="M12" s="11">
        <f t="shared" si="11"/>
        <v>0</v>
      </c>
      <c r="N12" s="11">
        <f t="shared" si="12"/>
        <v>0</v>
      </c>
    </row>
    <row r="13" spans="1:14" x14ac:dyDescent="0.25">
      <c r="A13" s="4" t="s">
        <v>22</v>
      </c>
      <c r="B13" s="14">
        <f>SUM(B14:B22)</f>
        <v>37978281</v>
      </c>
      <c r="C13" s="14">
        <f t="shared" ref="C13:N13" si="13">C14+C15+C16+C17+C18+C19+C20+C21+C22</f>
        <v>3164856.75</v>
      </c>
      <c r="D13" s="14">
        <f t="shared" si="13"/>
        <v>3164856.75</v>
      </c>
      <c r="E13" s="14">
        <f t="shared" si="13"/>
        <v>3164856.75</v>
      </c>
      <c r="F13" s="14">
        <f t="shared" si="13"/>
        <v>3164856.75</v>
      </c>
      <c r="G13" s="14">
        <f t="shared" si="13"/>
        <v>3164856.75</v>
      </c>
      <c r="H13" s="14">
        <f t="shared" si="13"/>
        <v>3164856.75</v>
      </c>
      <c r="I13" s="14">
        <f t="shared" si="13"/>
        <v>3164856.75</v>
      </c>
      <c r="J13" s="14">
        <f t="shared" si="13"/>
        <v>3164856.75</v>
      </c>
      <c r="K13" s="14">
        <f t="shared" si="13"/>
        <v>3164856.75</v>
      </c>
      <c r="L13" s="14">
        <f t="shared" si="13"/>
        <v>3164856.75</v>
      </c>
      <c r="M13" s="14">
        <f t="shared" si="13"/>
        <v>3164856.75</v>
      </c>
      <c r="N13" s="14">
        <f t="shared" si="13"/>
        <v>3164856.75</v>
      </c>
    </row>
    <row r="14" spans="1:14" ht="25.5" x14ac:dyDescent="0.25">
      <c r="A14" s="2" t="s">
        <v>23</v>
      </c>
      <c r="B14" s="11">
        <v>4826031</v>
      </c>
      <c r="C14" s="11">
        <f t="shared" ref="C14:C22" si="14">B14/12</f>
        <v>402169.25</v>
      </c>
      <c r="D14" s="11">
        <f t="shared" ref="D14:D22" si="15">B14/12</f>
        <v>402169.25</v>
      </c>
      <c r="E14" s="11">
        <f t="shared" ref="E14:E22" si="16">B14/12</f>
        <v>402169.25</v>
      </c>
      <c r="F14" s="11">
        <f t="shared" ref="F14:F22" si="17">B14/12</f>
        <v>402169.25</v>
      </c>
      <c r="G14" s="11">
        <f t="shared" ref="G14:G22" si="18">B14/12</f>
        <v>402169.25</v>
      </c>
      <c r="H14" s="11">
        <f t="shared" ref="H14:H22" si="19">B14/12</f>
        <v>402169.25</v>
      </c>
      <c r="I14" s="11">
        <f t="shared" ref="I14:I22" si="20">B14/12</f>
        <v>402169.25</v>
      </c>
      <c r="J14" s="11">
        <f t="shared" ref="J14:J22" si="21">B14/12</f>
        <v>402169.25</v>
      </c>
      <c r="K14" s="11">
        <f t="shared" ref="K14:K22" si="22">B14/12</f>
        <v>402169.25</v>
      </c>
      <c r="L14" s="11">
        <f t="shared" ref="L14:L22" si="23">B14/12</f>
        <v>402169.25</v>
      </c>
      <c r="M14" s="11">
        <f t="shared" ref="M14:M22" si="24">B14/12</f>
        <v>402169.25</v>
      </c>
      <c r="N14" s="11">
        <f t="shared" ref="N14:N22" si="25">B14/12</f>
        <v>402169.25</v>
      </c>
    </row>
    <row r="15" spans="1:14" x14ac:dyDescent="0.25">
      <c r="A15" s="2" t="s">
        <v>24</v>
      </c>
      <c r="B15" s="11">
        <v>1092000</v>
      </c>
      <c r="C15" s="11">
        <f t="shared" si="14"/>
        <v>91000</v>
      </c>
      <c r="D15" s="11">
        <f t="shared" si="15"/>
        <v>91000</v>
      </c>
      <c r="E15" s="11">
        <f t="shared" si="16"/>
        <v>91000</v>
      </c>
      <c r="F15" s="11">
        <f t="shared" si="17"/>
        <v>91000</v>
      </c>
      <c r="G15" s="11">
        <f t="shared" si="18"/>
        <v>91000</v>
      </c>
      <c r="H15" s="11">
        <f t="shared" si="19"/>
        <v>91000</v>
      </c>
      <c r="I15" s="11">
        <f t="shared" si="20"/>
        <v>91000</v>
      </c>
      <c r="J15" s="11">
        <f t="shared" si="21"/>
        <v>91000</v>
      </c>
      <c r="K15" s="11">
        <f t="shared" si="22"/>
        <v>91000</v>
      </c>
      <c r="L15" s="11">
        <f t="shared" si="23"/>
        <v>91000</v>
      </c>
      <c r="M15" s="11">
        <f t="shared" si="24"/>
        <v>91000</v>
      </c>
      <c r="N15" s="11">
        <f t="shared" si="25"/>
        <v>91000</v>
      </c>
    </row>
    <row r="16" spans="1:14" ht="25.5" customHeight="1" x14ac:dyDescent="0.25">
      <c r="A16" s="2" t="s">
        <v>25</v>
      </c>
      <c r="B16" s="11">
        <v>30000</v>
      </c>
      <c r="C16" s="11">
        <f t="shared" si="14"/>
        <v>2500</v>
      </c>
      <c r="D16" s="11">
        <f t="shared" si="15"/>
        <v>2500</v>
      </c>
      <c r="E16" s="11">
        <f t="shared" si="16"/>
        <v>2500</v>
      </c>
      <c r="F16" s="11">
        <f t="shared" si="17"/>
        <v>2500</v>
      </c>
      <c r="G16" s="11">
        <f t="shared" si="18"/>
        <v>2500</v>
      </c>
      <c r="H16" s="11">
        <f t="shared" si="19"/>
        <v>2500</v>
      </c>
      <c r="I16" s="11">
        <f t="shared" si="20"/>
        <v>2500</v>
      </c>
      <c r="J16" s="11">
        <f t="shared" si="21"/>
        <v>2500</v>
      </c>
      <c r="K16" s="11">
        <f t="shared" si="22"/>
        <v>2500</v>
      </c>
      <c r="L16" s="11">
        <f t="shared" si="23"/>
        <v>2500</v>
      </c>
      <c r="M16" s="11">
        <f t="shared" si="24"/>
        <v>2500</v>
      </c>
      <c r="N16" s="11">
        <f t="shared" si="25"/>
        <v>2500</v>
      </c>
    </row>
    <row r="17" spans="1:14" ht="25.5" customHeight="1" x14ac:dyDescent="0.25">
      <c r="A17" s="2" t="s">
        <v>26</v>
      </c>
      <c r="B17" s="11">
        <v>3545000</v>
      </c>
      <c r="C17" s="11">
        <f t="shared" si="14"/>
        <v>295416.66666666669</v>
      </c>
      <c r="D17" s="11">
        <f t="shared" si="15"/>
        <v>295416.66666666669</v>
      </c>
      <c r="E17" s="11">
        <f t="shared" si="16"/>
        <v>295416.66666666669</v>
      </c>
      <c r="F17" s="11">
        <f t="shared" si="17"/>
        <v>295416.66666666669</v>
      </c>
      <c r="G17" s="11">
        <f t="shared" si="18"/>
        <v>295416.66666666669</v>
      </c>
      <c r="H17" s="11">
        <f t="shared" si="19"/>
        <v>295416.66666666669</v>
      </c>
      <c r="I17" s="11">
        <f t="shared" si="20"/>
        <v>295416.66666666669</v>
      </c>
      <c r="J17" s="11">
        <f t="shared" si="21"/>
        <v>295416.66666666669</v>
      </c>
      <c r="K17" s="11">
        <f t="shared" si="22"/>
        <v>295416.66666666669</v>
      </c>
      <c r="L17" s="11">
        <f t="shared" si="23"/>
        <v>295416.66666666669</v>
      </c>
      <c r="M17" s="11">
        <f t="shared" si="24"/>
        <v>295416.66666666669</v>
      </c>
      <c r="N17" s="11">
        <f t="shared" si="25"/>
        <v>295416.66666666669</v>
      </c>
    </row>
    <row r="18" spans="1:14" x14ac:dyDescent="0.25">
      <c r="A18" s="2" t="s">
        <v>27</v>
      </c>
      <c r="B18" s="11">
        <v>1301000</v>
      </c>
      <c r="C18" s="11">
        <f t="shared" si="14"/>
        <v>108416.66666666667</v>
      </c>
      <c r="D18" s="11">
        <f t="shared" si="15"/>
        <v>108416.66666666667</v>
      </c>
      <c r="E18" s="11">
        <f t="shared" si="16"/>
        <v>108416.66666666667</v>
      </c>
      <c r="F18" s="11">
        <f t="shared" si="17"/>
        <v>108416.66666666667</v>
      </c>
      <c r="G18" s="11">
        <f t="shared" si="18"/>
        <v>108416.66666666667</v>
      </c>
      <c r="H18" s="11">
        <f t="shared" si="19"/>
        <v>108416.66666666667</v>
      </c>
      <c r="I18" s="11">
        <f t="shared" si="20"/>
        <v>108416.66666666667</v>
      </c>
      <c r="J18" s="11">
        <f t="shared" si="21"/>
        <v>108416.66666666667</v>
      </c>
      <c r="K18" s="11">
        <f t="shared" si="22"/>
        <v>108416.66666666667</v>
      </c>
      <c r="L18" s="11">
        <f t="shared" si="23"/>
        <v>108416.66666666667</v>
      </c>
      <c r="M18" s="11">
        <f t="shared" si="24"/>
        <v>108416.66666666667</v>
      </c>
      <c r="N18" s="11">
        <f t="shared" si="25"/>
        <v>108416.66666666667</v>
      </c>
    </row>
    <row r="19" spans="1:14" x14ac:dyDescent="0.25">
      <c r="A19" s="2" t="s">
        <v>28</v>
      </c>
      <c r="B19" s="11">
        <v>15565000</v>
      </c>
      <c r="C19" s="11">
        <f t="shared" si="14"/>
        <v>1297083.3333333333</v>
      </c>
      <c r="D19" s="11">
        <f t="shared" si="15"/>
        <v>1297083.3333333333</v>
      </c>
      <c r="E19" s="11">
        <f t="shared" si="16"/>
        <v>1297083.3333333333</v>
      </c>
      <c r="F19" s="11">
        <f t="shared" si="17"/>
        <v>1297083.3333333333</v>
      </c>
      <c r="G19" s="11">
        <f t="shared" si="18"/>
        <v>1297083.3333333333</v>
      </c>
      <c r="H19" s="11">
        <f t="shared" si="19"/>
        <v>1297083.3333333333</v>
      </c>
      <c r="I19" s="11">
        <f t="shared" si="20"/>
        <v>1297083.3333333333</v>
      </c>
      <c r="J19" s="11">
        <f t="shared" si="21"/>
        <v>1297083.3333333333</v>
      </c>
      <c r="K19" s="11">
        <f t="shared" si="22"/>
        <v>1297083.3333333333</v>
      </c>
      <c r="L19" s="11">
        <f t="shared" si="23"/>
        <v>1297083.3333333333</v>
      </c>
      <c r="M19" s="11">
        <f t="shared" si="24"/>
        <v>1297083.3333333333</v>
      </c>
      <c r="N19" s="11">
        <f t="shared" si="25"/>
        <v>1297083.3333333333</v>
      </c>
    </row>
    <row r="20" spans="1:14" ht="25.5" customHeight="1" x14ac:dyDescent="0.25">
      <c r="A20" s="2" t="s">
        <v>29</v>
      </c>
      <c r="B20" s="11">
        <v>5376000</v>
      </c>
      <c r="C20" s="11">
        <f t="shared" si="14"/>
        <v>448000</v>
      </c>
      <c r="D20" s="11">
        <f t="shared" si="15"/>
        <v>448000</v>
      </c>
      <c r="E20" s="11">
        <f t="shared" si="16"/>
        <v>448000</v>
      </c>
      <c r="F20" s="11">
        <f t="shared" si="17"/>
        <v>448000</v>
      </c>
      <c r="G20" s="11">
        <f t="shared" si="18"/>
        <v>448000</v>
      </c>
      <c r="H20" s="11">
        <f t="shared" si="19"/>
        <v>448000</v>
      </c>
      <c r="I20" s="11">
        <f t="shared" si="20"/>
        <v>448000</v>
      </c>
      <c r="J20" s="11">
        <f t="shared" si="21"/>
        <v>448000</v>
      </c>
      <c r="K20" s="11">
        <f t="shared" si="22"/>
        <v>448000</v>
      </c>
      <c r="L20" s="11">
        <f t="shared" si="23"/>
        <v>448000</v>
      </c>
      <c r="M20" s="11">
        <f t="shared" si="24"/>
        <v>448000</v>
      </c>
      <c r="N20" s="11">
        <f t="shared" si="25"/>
        <v>448000</v>
      </c>
    </row>
    <row r="21" spans="1:14" x14ac:dyDescent="0.25">
      <c r="A21" s="2" t="s">
        <v>30</v>
      </c>
      <c r="B21" s="11">
        <v>0</v>
      </c>
      <c r="C21" s="11">
        <f t="shared" si="14"/>
        <v>0</v>
      </c>
      <c r="D21" s="11">
        <f t="shared" si="15"/>
        <v>0</v>
      </c>
      <c r="E21" s="11">
        <f t="shared" si="16"/>
        <v>0</v>
      </c>
      <c r="F21" s="11">
        <f t="shared" si="17"/>
        <v>0</v>
      </c>
      <c r="G21" s="11">
        <f t="shared" si="18"/>
        <v>0</v>
      </c>
      <c r="H21" s="11">
        <f t="shared" si="19"/>
        <v>0</v>
      </c>
      <c r="I21" s="11">
        <f t="shared" si="20"/>
        <v>0</v>
      </c>
      <c r="J21" s="11">
        <f t="shared" si="21"/>
        <v>0</v>
      </c>
      <c r="K21" s="11">
        <f t="shared" si="22"/>
        <v>0</v>
      </c>
      <c r="L21" s="11">
        <f t="shared" si="23"/>
        <v>0</v>
      </c>
      <c r="M21" s="11">
        <f t="shared" si="24"/>
        <v>0</v>
      </c>
      <c r="N21" s="11">
        <f t="shared" si="25"/>
        <v>0</v>
      </c>
    </row>
    <row r="22" spans="1:14" x14ac:dyDescent="0.25">
      <c r="A22" s="2" t="s">
        <v>31</v>
      </c>
      <c r="B22" s="11">
        <v>6243250</v>
      </c>
      <c r="C22" s="11">
        <f t="shared" si="14"/>
        <v>520270.83333333331</v>
      </c>
      <c r="D22" s="11">
        <f t="shared" si="15"/>
        <v>520270.83333333331</v>
      </c>
      <c r="E22" s="11">
        <f t="shared" si="16"/>
        <v>520270.83333333331</v>
      </c>
      <c r="F22" s="11">
        <f t="shared" si="17"/>
        <v>520270.83333333331</v>
      </c>
      <c r="G22" s="11">
        <f t="shared" si="18"/>
        <v>520270.83333333331</v>
      </c>
      <c r="H22" s="11">
        <f t="shared" si="19"/>
        <v>520270.83333333331</v>
      </c>
      <c r="I22" s="11">
        <f t="shared" si="20"/>
        <v>520270.83333333331</v>
      </c>
      <c r="J22" s="11">
        <f t="shared" si="21"/>
        <v>520270.83333333331</v>
      </c>
      <c r="K22" s="11">
        <f t="shared" si="22"/>
        <v>520270.83333333331</v>
      </c>
      <c r="L22" s="11">
        <f t="shared" si="23"/>
        <v>520270.83333333331</v>
      </c>
      <c r="M22" s="11">
        <f t="shared" si="24"/>
        <v>520270.83333333331</v>
      </c>
      <c r="N22" s="11">
        <f t="shared" si="25"/>
        <v>520270.83333333331</v>
      </c>
    </row>
    <row r="23" spans="1:14" x14ac:dyDescent="0.25">
      <c r="A23" s="4" t="s">
        <v>32</v>
      </c>
      <c r="B23" s="14">
        <f>+SUM(B24:B32)</f>
        <v>101586750</v>
      </c>
      <c r="C23" s="14">
        <f t="shared" ref="C23:N23" si="26">C24+C25+C26+C27+C28+C29+C30+C31+C32</f>
        <v>8465562.5000000019</v>
      </c>
      <c r="D23" s="14">
        <f t="shared" si="26"/>
        <v>8465562.5000000019</v>
      </c>
      <c r="E23" s="14">
        <f t="shared" si="26"/>
        <v>8465562.5000000019</v>
      </c>
      <c r="F23" s="14">
        <f t="shared" si="26"/>
        <v>8465562.5000000019</v>
      </c>
      <c r="G23" s="14">
        <f t="shared" si="26"/>
        <v>8465562.5000000019</v>
      </c>
      <c r="H23" s="14">
        <f t="shared" si="26"/>
        <v>8465562.5000000019</v>
      </c>
      <c r="I23" s="14">
        <f t="shared" si="26"/>
        <v>8465562.5000000019</v>
      </c>
      <c r="J23" s="14">
        <f t="shared" si="26"/>
        <v>8465562.5000000019</v>
      </c>
      <c r="K23" s="14">
        <f t="shared" si="26"/>
        <v>8465562.5000000019</v>
      </c>
      <c r="L23" s="14">
        <f t="shared" si="26"/>
        <v>8465562.5000000019</v>
      </c>
      <c r="M23" s="14">
        <f t="shared" si="26"/>
        <v>8465562.5000000019</v>
      </c>
      <c r="N23" s="14">
        <f t="shared" si="26"/>
        <v>8465562.5000000019</v>
      </c>
    </row>
    <row r="24" spans="1:14" x14ac:dyDescent="0.25">
      <c r="A24" s="2" t="s">
        <v>33</v>
      </c>
      <c r="B24" s="11">
        <v>10911000</v>
      </c>
      <c r="C24" s="11">
        <f t="shared" ref="C24:C32" si="27">B24/12</f>
        <v>909250</v>
      </c>
      <c r="D24" s="11">
        <f t="shared" ref="D24:D32" si="28">B24/12</f>
        <v>909250</v>
      </c>
      <c r="E24" s="11">
        <f t="shared" ref="E24:E32" si="29">B24/12</f>
        <v>909250</v>
      </c>
      <c r="F24" s="11">
        <f t="shared" ref="F24:F32" si="30">B24/12</f>
        <v>909250</v>
      </c>
      <c r="G24" s="11">
        <f t="shared" ref="G24:G32" si="31">B24/12</f>
        <v>909250</v>
      </c>
      <c r="H24" s="11">
        <f t="shared" ref="H24:H32" si="32">B24/12</f>
        <v>909250</v>
      </c>
      <c r="I24" s="11">
        <f t="shared" ref="I24:I32" si="33">B24/12</f>
        <v>909250</v>
      </c>
      <c r="J24" s="11">
        <f t="shared" ref="J24:J32" si="34">B24/12</f>
        <v>909250</v>
      </c>
      <c r="K24" s="11">
        <f t="shared" ref="K24:K32" si="35">B24/12</f>
        <v>909250</v>
      </c>
      <c r="L24" s="11">
        <f t="shared" ref="L24:L32" si="36">B24/12</f>
        <v>909250</v>
      </c>
      <c r="M24" s="11">
        <f t="shared" ref="M24:M32" si="37">B24/12</f>
        <v>909250</v>
      </c>
      <c r="N24" s="11">
        <f t="shared" ref="N24:N32" si="38">B24/12</f>
        <v>909250</v>
      </c>
    </row>
    <row r="25" spans="1:14" x14ac:dyDescent="0.25">
      <c r="A25" s="2" t="s">
        <v>34</v>
      </c>
      <c r="B25" s="11">
        <v>3999000</v>
      </c>
      <c r="C25" s="11">
        <f t="shared" si="27"/>
        <v>333250</v>
      </c>
      <c r="D25" s="11">
        <f t="shared" si="28"/>
        <v>333250</v>
      </c>
      <c r="E25" s="11">
        <f t="shared" si="29"/>
        <v>333250</v>
      </c>
      <c r="F25" s="11">
        <f t="shared" si="30"/>
        <v>333250</v>
      </c>
      <c r="G25" s="11">
        <f t="shared" si="31"/>
        <v>333250</v>
      </c>
      <c r="H25" s="11">
        <f t="shared" si="32"/>
        <v>333250</v>
      </c>
      <c r="I25" s="11">
        <f t="shared" si="33"/>
        <v>333250</v>
      </c>
      <c r="J25" s="11">
        <f t="shared" si="34"/>
        <v>333250</v>
      </c>
      <c r="K25" s="11">
        <f t="shared" si="35"/>
        <v>333250</v>
      </c>
      <c r="L25" s="11">
        <f t="shared" si="36"/>
        <v>333250</v>
      </c>
      <c r="M25" s="11">
        <f t="shared" si="37"/>
        <v>333250</v>
      </c>
      <c r="N25" s="11">
        <f t="shared" si="38"/>
        <v>333250</v>
      </c>
    </row>
    <row r="26" spans="1:14" ht="25.5" customHeight="1" x14ac:dyDescent="0.25">
      <c r="A26" s="2" t="s">
        <v>35</v>
      </c>
      <c r="B26" s="11">
        <v>13535000</v>
      </c>
      <c r="C26" s="11">
        <f t="shared" si="27"/>
        <v>1127916.6666666667</v>
      </c>
      <c r="D26" s="11">
        <f t="shared" si="28"/>
        <v>1127916.6666666667</v>
      </c>
      <c r="E26" s="11">
        <f t="shared" si="29"/>
        <v>1127916.6666666667</v>
      </c>
      <c r="F26" s="11">
        <f t="shared" si="30"/>
        <v>1127916.6666666667</v>
      </c>
      <c r="G26" s="11">
        <f t="shared" si="31"/>
        <v>1127916.6666666667</v>
      </c>
      <c r="H26" s="11">
        <f t="shared" si="32"/>
        <v>1127916.6666666667</v>
      </c>
      <c r="I26" s="11">
        <f t="shared" si="33"/>
        <v>1127916.6666666667</v>
      </c>
      <c r="J26" s="11">
        <f t="shared" si="34"/>
        <v>1127916.6666666667</v>
      </c>
      <c r="K26" s="11">
        <f t="shared" si="35"/>
        <v>1127916.6666666667</v>
      </c>
      <c r="L26" s="11">
        <f t="shared" si="36"/>
        <v>1127916.6666666667</v>
      </c>
      <c r="M26" s="11">
        <f t="shared" si="37"/>
        <v>1127916.6666666667</v>
      </c>
      <c r="N26" s="11">
        <f t="shared" si="38"/>
        <v>1127916.6666666667</v>
      </c>
    </row>
    <row r="27" spans="1:14" x14ac:dyDescent="0.25">
      <c r="A27" s="2" t="s">
        <v>36</v>
      </c>
      <c r="B27" s="11">
        <v>3310000</v>
      </c>
      <c r="C27" s="11">
        <f t="shared" si="27"/>
        <v>275833.33333333331</v>
      </c>
      <c r="D27" s="11">
        <f t="shared" si="28"/>
        <v>275833.33333333331</v>
      </c>
      <c r="E27" s="11">
        <f t="shared" si="29"/>
        <v>275833.33333333331</v>
      </c>
      <c r="F27" s="11">
        <f t="shared" si="30"/>
        <v>275833.33333333331</v>
      </c>
      <c r="G27" s="11">
        <f t="shared" si="31"/>
        <v>275833.33333333331</v>
      </c>
      <c r="H27" s="11">
        <f t="shared" si="32"/>
        <v>275833.33333333331</v>
      </c>
      <c r="I27" s="11">
        <f t="shared" si="33"/>
        <v>275833.33333333331</v>
      </c>
      <c r="J27" s="11">
        <f t="shared" si="34"/>
        <v>275833.33333333331</v>
      </c>
      <c r="K27" s="11">
        <f t="shared" si="35"/>
        <v>275833.33333333331</v>
      </c>
      <c r="L27" s="11">
        <f t="shared" si="36"/>
        <v>275833.33333333331</v>
      </c>
      <c r="M27" s="11">
        <f t="shared" si="37"/>
        <v>275833.33333333331</v>
      </c>
      <c r="N27" s="11">
        <f t="shared" si="38"/>
        <v>275833.33333333331</v>
      </c>
    </row>
    <row r="28" spans="1:14" ht="25.5" x14ac:dyDescent="0.25">
      <c r="A28" s="2" t="s">
        <v>37</v>
      </c>
      <c r="B28" s="11">
        <v>9498250</v>
      </c>
      <c r="C28" s="11">
        <f t="shared" si="27"/>
        <v>791520.83333333337</v>
      </c>
      <c r="D28" s="11">
        <f t="shared" si="28"/>
        <v>791520.83333333337</v>
      </c>
      <c r="E28" s="11">
        <f t="shared" si="29"/>
        <v>791520.83333333337</v>
      </c>
      <c r="F28" s="11">
        <f t="shared" si="30"/>
        <v>791520.83333333337</v>
      </c>
      <c r="G28" s="11">
        <f t="shared" si="31"/>
        <v>791520.83333333337</v>
      </c>
      <c r="H28" s="11">
        <f t="shared" si="32"/>
        <v>791520.83333333337</v>
      </c>
      <c r="I28" s="11">
        <f t="shared" si="33"/>
        <v>791520.83333333337</v>
      </c>
      <c r="J28" s="11">
        <f t="shared" si="34"/>
        <v>791520.83333333337</v>
      </c>
      <c r="K28" s="11">
        <f t="shared" si="35"/>
        <v>791520.83333333337</v>
      </c>
      <c r="L28" s="11">
        <f t="shared" si="36"/>
        <v>791520.83333333337</v>
      </c>
      <c r="M28" s="11">
        <f t="shared" si="37"/>
        <v>791520.83333333337</v>
      </c>
      <c r="N28" s="11">
        <f t="shared" si="38"/>
        <v>791520.83333333337</v>
      </c>
    </row>
    <row r="29" spans="1:14" x14ac:dyDescent="0.25">
      <c r="A29" s="2" t="s">
        <v>38</v>
      </c>
      <c r="B29" s="11">
        <v>420000</v>
      </c>
      <c r="C29" s="11">
        <f t="shared" si="27"/>
        <v>35000</v>
      </c>
      <c r="D29" s="11">
        <f t="shared" si="28"/>
        <v>35000</v>
      </c>
      <c r="E29" s="11">
        <f t="shared" si="29"/>
        <v>35000</v>
      </c>
      <c r="F29" s="11">
        <f t="shared" si="30"/>
        <v>35000</v>
      </c>
      <c r="G29" s="11">
        <f t="shared" si="31"/>
        <v>35000</v>
      </c>
      <c r="H29" s="11">
        <f t="shared" si="32"/>
        <v>35000</v>
      </c>
      <c r="I29" s="11">
        <f t="shared" si="33"/>
        <v>35000</v>
      </c>
      <c r="J29" s="11">
        <f t="shared" si="34"/>
        <v>35000</v>
      </c>
      <c r="K29" s="11">
        <f t="shared" si="35"/>
        <v>35000</v>
      </c>
      <c r="L29" s="11">
        <f t="shared" si="36"/>
        <v>35000</v>
      </c>
      <c r="M29" s="11">
        <f t="shared" si="37"/>
        <v>35000</v>
      </c>
      <c r="N29" s="11">
        <f t="shared" si="38"/>
        <v>35000</v>
      </c>
    </row>
    <row r="30" spans="1:14" x14ac:dyDescent="0.25">
      <c r="A30" s="2" t="s">
        <v>39</v>
      </c>
      <c r="B30" s="11">
        <v>470000</v>
      </c>
      <c r="C30" s="11">
        <f t="shared" si="27"/>
        <v>39166.666666666664</v>
      </c>
      <c r="D30" s="11">
        <f t="shared" si="28"/>
        <v>39166.666666666664</v>
      </c>
      <c r="E30" s="11">
        <f t="shared" si="29"/>
        <v>39166.666666666664</v>
      </c>
      <c r="F30" s="11">
        <f t="shared" si="30"/>
        <v>39166.666666666664</v>
      </c>
      <c r="G30" s="11">
        <f t="shared" si="31"/>
        <v>39166.666666666664</v>
      </c>
      <c r="H30" s="11">
        <f t="shared" si="32"/>
        <v>39166.666666666664</v>
      </c>
      <c r="I30" s="11">
        <f t="shared" si="33"/>
        <v>39166.666666666664</v>
      </c>
      <c r="J30" s="11">
        <f t="shared" si="34"/>
        <v>39166.666666666664</v>
      </c>
      <c r="K30" s="11">
        <f t="shared" si="35"/>
        <v>39166.666666666664</v>
      </c>
      <c r="L30" s="11">
        <f t="shared" si="36"/>
        <v>39166.666666666664</v>
      </c>
      <c r="M30" s="11">
        <f t="shared" si="37"/>
        <v>39166.666666666664</v>
      </c>
      <c r="N30" s="11">
        <f t="shared" si="38"/>
        <v>39166.666666666664</v>
      </c>
    </row>
    <row r="31" spans="1:14" x14ac:dyDescent="0.25">
      <c r="A31" s="2" t="s">
        <v>40</v>
      </c>
      <c r="B31" s="11">
        <v>56075000</v>
      </c>
      <c r="C31" s="11">
        <f t="shared" si="27"/>
        <v>4672916.666666667</v>
      </c>
      <c r="D31" s="11">
        <f t="shared" si="28"/>
        <v>4672916.666666667</v>
      </c>
      <c r="E31" s="11">
        <f t="shared" si="29"/>
        <v>4672916.666666667</v>
      </c>
      <c r="F31" s="11">
        <f t="shared" si="30"/>
        <v>4672916.666666667</v>
      </c>
      <c r="G31" s="11">
        <f t="shared" si="31"/>
        <v>4672916.666666667</v>
      </c>
      <c r="H31" s="11">
        <f t="shared" si="32"/>
        <v>4672916.666666667</v>
      </c>
      <c r="I31" s="11">
        <f t="shared" si="33"/>
        <v>4672916.666666667</v>
      </c>
      <c r="J31" s="11">
        <f t="shared" si="34"/>
        <v>4672916.666666667</v>
      </c>
      <c r="K31" s="11">
        <f t="shared" si="35"/>
        <v>4672916.666666667</v>
      </c>
      <c r="L31" s="11">
        <f t="shared" si="36"/>
        <v>4672916.666666667</v>
      </c>
      <c r="M31" s="11">
        <f t="shared" si="37"/>
        <v>4672916.666666667</v>
      </c>
      <c r="N31" s="11">
        <f t="shared" si="38"/>
        <v>4672916.666666667</v>
      </c>
    </row>
    <row r="32" spans="1:14" x14ac:dyDescent="0.25">
      <c r="A32" s="2" t="s">
        <v>41</v>
      </c>
      <c r="B32" s="11">
        <v>3368500</v>
      </c>
      <c r="C32" s="11">
        <f t="shared" si="27"/>
        <v>280708.33333333331</v>
      </c>
      <c r="D32" s="11">
        <f t="shared" si="28"/>
        <v>280708.33333333331</v>
      </c>
      <c r="E32" s="11">
        <f t="shared" si="29"/>
        <v>280708.33333333331</v>
      </c>
      <c r="F32" s="11">
        <f t="shared" si="30"/>
        <v>280708.33333333331</v>
      </c>
      <c r="G32" s="11">
        <f t="shared" si="31"/>
        <v>280708.33333333331</v>
      </c>
      <c r="H32" s="11">
        <f t="shared" si="32"/>
        <v>280708.33333333331</v>
      </c>
      <c r="I32" s="11">
        <f t="shared" si="33"/>
        <v>280708.33333333331</v>
      </c>
      <c r="J32" s="11">
        <f t="shared" si="34"/>
        <v>280708.33333333331</v>
      </c>
      <c r="K32" s="11">
        <f t="shared" si="35"/>
        <v>280708.33333333331</v>
      </c>
      <c r="L32" s="11">
        <f t="shared" si="36"/>
        <v>280708.33333333331</v>
      </c>
      <c r="M32" s="11">
        <f t="shared" si="37"/>
        <v>280708.33333333331</v>
      </c>
      <c r="N32" s="11">
        <f t="shared" si="38"/>
        <v>280708.33333333331</v>
      </c>
    </row>
    <row r="33" spans="1:14" x14ac:dyDescent="0.25">
      <c r="A33" s="4" t="s">
        <v>42</v>
      </c>
      <c r="B33" s="14">
        <f>+SUM(B34:B42)</f>
        <v>70079000</v>
      </c>
      <c r="C33" s="14">
        <f t="shared" ref="C33:N33" si="39">+C34+C35+C36+C37+C38+C39+C40+C41+C42</f>
        <v>5839916.666666666</v>
      </c>
      <c r="D33" s="14">
        <f t="shared" si="39"/>
        <v>5839916.666666666</v>
      </c>
      <c r="E33" s="14">
        <f t="shared" si="39"/>
        <v>5839916.666666666</v>
      </c>
      <c r="F33" s="14">
        <f t="shared" si="39"/>
        <v>5839916.666666666</v>
      </c>
      <c r="G33" s="14">
        <f t="shared" si="39"/>
        <v>5839916.666666666</v>
      </c>
      <c r="H33" s="14">
        <f t="shared" si="39"/>
        <v>5839916.666666666</v>
      </c>
      <c r="I33" s="14">
        <f t="shared" si="39"/>
        <v>5839916.666666666</v>
      </c>
      <c r="J33" s="14">
        <f t="shared" si="39"/>
        <v>5839916.666666666</v>
      </c>
      <c r="K33" s="14">
        <f t="shared" si="39"/>
        <v>5839916.666666666</v>
      </c>
      <c r="L33" s="14">
        <f t="shared" si="39"/>
        <v>5839916.666666666</v>
      </c>
      <c r="M33" s="14">
        <f t="shared" si="39"/>
        <v>5839916.666666666</v>
      </c>
      <c r="N33" s="14">
        <f t="shared" si="39"/>
        <v>5839916.666666666</v>
      </c>
    </row>
    <row r="34" spans="1:14" ht="25.5" customHeight="1" x14ac:dyDescent="0.25">
      <c r="A34" s="2" t="s">
        <v>43</v>
      </c>
      <c r="B34" s="11">
        <v>41100000</v>
      </c>
      <c r="C34" s="11">
        <f t="shared" ref="C34:C42" si="40">B34/12</f>
        <v>3425000</v>
      </c>
      <c r="D34" s="11">
        <f t="shared" ref="D34:D42" si="41">B34/12</f>
        <v>3425000</v>
      </c>
      <c r="E34" s="11">
        <f t="shared" ref="E34:E42" si="42">B34/12</f>
        <v>3425000</v>
      </c>
      <c r="F34" s="11">
        <f t="shared" ref="F34:F42" si="43">B34/12</f>
        <v>3425000</v>
      </c>
      <c r="G34" s="11">
        <f t="shared" ref="G34:G42" si="44">B34/12</f>
        <v>3425000</v>
      </c>
      <c r="H34" s="11">
        <f t="shared" ref="H34:H42" si="45">B34/12</f>
        <v>3425000</v>
      </c>
      <c r="I34" s="11">
        <f t="shared" ref="I34:I42" si="46">B34/12</f>
        <v>3425000</v>
      </c>
      <c r="J34" s="11">
        <f t="shared" ref="J34:J42" si="47">B34/12</f>
        <v>3425000</v>
      </c>
      <c r="K34" s="11">
        <f t="shared" ref="K34:K42" si="48">B34/12</f>
        <v>3425000</v>
      </c>
      <c r="L34" s="11">
        <f t="shared" ref="L34:L42" si="49">B34/12</f>
        <v>3425000</v>
      </c>
      <c r="M34" s="11">
        <f t="shared" ref="M34:M42" si="50">B34/12</f>
        <v>3425000</v>
      </c>
      <c r="N34" s="11">
        <f t="shared" ref="N34:N42" si="51">B34/12</f>
        <v>3425000</v>
      </c>
    </row>
    <row r="35" spans="1:14" x14ac:dyDescent="0.25">
      <c r="A35" s="2" t="s">
        <v>44</v>
      </c>
      <c r="B35" s="11">
        <v>0</v>
      </c>
      <c r="C35" s="11">
        <f t="shared" si="40"/>
        <v>0</v>
      </c>
      <c r="D35" s="11">
        <f t="shared" si="41"/>
        <v>0</v>
      </c>
      <c r="E35" s="11">
        <f t="shared" si="42"/>
        <v>0</v>
      </c>
      <c r="F35" s="11">
        <f t="shared" si="43"/>
        <v>0</v>
      </c>
      <c r="G35" s="11">
        <f t="shared" si="44"/>
        <v>0</v>
      </c>
      <c r="H35" s="11">
        <f t="shared" si="45"/>
        <v>0</v>
      </c>
      <c r="I35" s="11">
        <f t="shared" si="46"/>
        <v>0</v>
      </c>
      <c r="J35" s="11">
        <f t="shared" si="47"/>
        <v>0</v>
      </c>
      <c r="K35" s="11">
        <f t="shared" si="48"/>
        <v>0</v>
      </c>
      <c r="L35" s="11">
        <f t="shared" si="49"/>
        <v>0</v>
      </c>
      <c r="M35" s="11">
        <f t="shared" si="50"/>
        <v>0</v>
      </c>
      <c r="N35" s="11">
        <f t="shared" si="51"/>
        <v>0</v>
      </c>
    </row>
    <row r="36" spans="1:14" x14ac:dyDescent="0.25">
      <c r="A36" s="2" t="s">
        <v>45</v>
      </c>
      <c r="B36" s="11">
        <v>0</v>
      </c>
      <c r="C36" s="11">
        <f t="shared" si="40"/>
        <v>0</v>
      </c>
      <c r="D36" s="11">
        <f t="shared" si="41"/>
        <v>0</v>
      </c>
      <c r="E36" s="11">
        <f t="shared" si="42"/>
        <v>0</v>
      </c>
      <c r="F36" s="11">
        <f t="shared" si="43"/>
        <v>0</v>
      </c>
      <c r="G36" s="11">
        <f t="shared" si="44"/>
        <v>0</v>
      </c>
      <c r="H36" s="11">
        <f t="shared" si="45"/>
        <v>0</v>
      </c>
      <c r="I36" s="11">
        <f t="shared" si="46"/>
        <v>0</v>
      </c>
      <c r="J36" s="11">
        <f t="shared" si="47"/>
        <v>0</v>
      </c>
      <c r="K36" s="11">
        <f t="shared" si="48"/>
        <v>0</v>
      </c>
      <c r="L36" s="11">
        <f t="shared" si="49"/>
        <v>0</v>
      </c>
      <c r="M36" s="11">
        <f t="shared" si="50"/>
        <v>0</v>
      </c>
      <c r="N36" s="11">
        <f t="shared" si="51"/>
        <v>0</v>
      </c>
    </row>
    <row r="37" spans="1:14" x14ac:dyDescent="0.25">
      <c r="A37" s="2" t="s">
        <v>46</v>
      </c>
      <c r="B37" s="11">
        <v>28979000</v>
      </c>
      <c r="C37" s="11">
        <f t="shared" si="40"/>
        <v>2414916.6666666665</v>
      </c>
      <c r="D37" s="11">
        <f t="shared" si="41"/>
        <v>2414916.6666666665</v>
      </c>
      <c r="E37" s="11">
        <f t="shared" si="42"/>
        <v>2414916.6666666665</v>
      </c>
      <c r="F37" s="11">
        <f t="shared" si="43"/>
        <v>2414916.6666666665</v>
      </c>
      <c r="G37" s="11">
        <f t="shared" si="44"/>
        <v>2414916.6666666665</v>
      </c>
      <c r="H37" s="11">
        <f t="shared" si="45"/>
        <v>2414916.6666666665</v>
      </c>
      <c r="I37" s="11">
        <f t="shared" si="46"/>
        <v>2414916.6666666665</v>
      </c>
      <c r="J37" s="11">
        <f t="shared" si="47"/>
        <v>2414916.6666666665</v>
      </c>
      <c r="K37" s="11">
        <f t="shared" si="48"/>
        <v>2414916.6666666665</v>
      </c>
      <c r="L37" s="11">
        <f t="shared" si="49"/>
        <v>2414916.6666666665</v>
      </c>
      <c r="M37" s="11">
        <f t="shared" si="50"/>
        <v>2414916.6666666665</v>
      </c>
      <c r="N37" s="11">
        <f t="shared" si="51"/>
        <v>2414916.6666666665</v>
      </c>
    </row>
    <row r="38" spans="1:14" x14ac:dyDescent="0.25">
      <c r="A38" s="2" t="s">
        <v>47</v>
      </c>
      <c r="B38" s="11">
        <v>0</v>
      </c>
      <c r="C38" s="11">
        <f t="shared" si="40"/>
        <v>0</v>
      </c>
      <c r="D38" s="11">
        <f t="shared" si="41"/>
        <v>0</v>
      </c>
      <c r="E38" s="11">
        <f t="shared" si="42"/>
        <v>0</v>
      </c>
      <c r="F38" s="11">
        <f t="shared" si="43"/>
        <v>0</v>
      </c>
      <c r="G38" s="11">
        <f t="shared" si="44"/>
        <v>0</v>
      </c>
      <c r="H38" s="11">
        <f t="shared" si="45"/>
        <v>0</v>
      </c>
      <c r="I38" s="11">
        <f t="shared" si="46"/>
        <v>0</v>
      </c>
      <c r="J38" s="11">
        <f t="shared" si="47"/>
        <v>0</v>
      </c>
      <c r="K38" s="11">
        <f t="shared" si="48"/>
        <v>0</v>
      </c>
      <c r="L38" s="11">
        <f t="shared" si="49"/>
        <v>0</v>
      </c>
      <c r="M38" s="11">
        <f t="shared" si="50"/>
        <v>0</v>
      </c>
      <c r="N38" s="11">
        <f t="shared" si="51"/>
        <v>0</v>
      </c>
    </row>
    <row r="39" spans="1:14" ht="25.5" customHeight="1" x14ac:dyDescent="0.25">
      <c r="A39" s="9" t="s">
        <v>48</v>
      </c>
      <c r="B39" s="11">
        <v>0</v>
      </c>
      <c r="C39" s="11">
        <f t="shared" si="40"/>
        <v>0</v>
      </c>
      <c r="D39" s="11">
        <f t="shared" si="41"/>
        <v>0</v>
      </c>
      <c r="E39" s="11">
        <f t="shared" si="42"/>
        <v>0</v>
      </c>
      <c r="F39" s="11">
        <f t="shared" si="43"/>
        <v>0</v>
      </c>
      <c r="G39" s="11">
        <f t="shared" si="44"/>
        <v>0</v>
      </c>
      <c r="H39" s="11">
        <f t="shared" si="45"/>
        <v>0</v>
      </c>
      <c r="I39" s="11">
        <f t="shared" si="46"/>
        <v>0</v>
      </c>
      <c r="J39" s="11">
        <f t="shared" si="47"/>
        <v>0</v>
      </c>
      <c r="K39" s="11">
        <f t="shared" si="48"/>
        <v>0</v>
      </c>
      <c r="L39" s="11">
        <f t="shared" si="49"/>
        <v>0</v>
      </c>
      <c r="M39" s="11">
        <f t="shared" si="50"/>
        <v>0</v>
      </c>
      <c r="N39" s="11">
        <f t="shared" si="51"/>
        <v>0</v>
      </c>
    </row>
    <row r="40" spans="1:14" x14ac:dyDescent="0.25">
      <c r="A40" s="9" t="s">
        <v>49</v>
      </c>
      <c r="B40" s="11">
        <v>0</v>
      </c>
      <c r="C40" s="11">
        <f t="shared" si="40"/>
        <v>0</v>
      </c>
      <c r="D40" s="11">
        <f t="shared" si="41"/>
        <v>0</v>
      </c>
      <c r="E40" s="11">
        <f t="shared" si="42"/>
        <v>0</v>
      </c>
      <c r="F40" s="11">
        <f t="shared" si="43"/>
        <v>0</v>
      </c>
      <c r="G40" s="11">
        <f t="shared" si="44"/>
        <v>0</v>
      </c>
      <c r="H40" s="11">
        <f t="shared" si="45"/>
        <v>0</v>
      </c>
      <c r="I40" s="11">
        <f t="shared" si="46"/>
        <v>0</v>
      </c>
      <c r="J40" s="11">
        <f t="shared" si="47"/>
        <v>0</v>
      </c>
      <c r="K40" s="11">
        <f t="shared" si="48"/>
        <v>0</v>
      </c>
      <c r="L40" s="11">
        <f t="shared" si="49"/>
        <v>0</v>
      </c>
      <c r="M40" s="11">
        <f t="shared" si="50"/>
        <v>0</v>
      </c>
      <c r="N40" s="11">
        <f t="shared" si="51"/>
        <v>0</v>
      </c>
    </row>
    <row r="41" spans="1:14" x14ac:dyDescent="0.25">
      <c r="A41" s="9" t="s">
        <v>50</v>
      </c>
      <c r="B41" s="11">
        <v>0</v>
      </c>
      <c r="C41" s="11">
        <f t="shared" si="40"/>
        <v>0</v>
      </c>
      <c r="D41" s="11">
        <f t="shared" si="41"/>
        <v>0</v>
      </c>
      <c r="E41" s="11">
        <f t="shared" si="42"/>
        <v>0</v>
      </c>
      <c r="F41" s="11">
        <f t="shared" si="43"/>
        <v>0</v>
      </c>
      <c r="G41" s="11">
        <f t="shared" si="44"/>
        <v>0</v>
      </c>
      <c r="H41" s="11">
        <f t="shared" si="45"/>
        <v>0</v>
      </c>
      <c r="I41" s="11">
        <f t="shared" si="46"/>
        <v>0</v>
      </c>
      <c r="J41" s="11">
        <f t="shared" si="47"/>
        <v>0</v>
      </c>
      <c r="K41" s="11">
        <f t="shared" si="48"/>
        <v>0</v>
      </c>
      <c r="L41" s="11">
        <f t="shared" si="49"/>
        <v>0</v>
      </c>
      <c r="M41" s="11">
        <f t="shared" si="50"/>
        <v>0</v>
      </c>
      <c r="N41" s="11">
        <f t="shared" si="51"/>
        <v>0</v>
      </c>
    </row>
    <row r="42" spans="1:14" x14ac:dyDescent="0.25">
      <c r="A42" s="9" t="s">
        <v>51</v>
      </c>
      <c r="B42" s="11">
        <v>0</v>
      </c>
      <c r="C42" s="11">
        <f t="shared" si="40"/>
        <v>0</v>
      </c>
      <c r="D42" s="11">
        <f t="shared" si="41"/>
        <v>0</v>
      </c>
      <c r="E42" s="11">
        <f t="shared" si="42"/>
        <v>0</v>
      </c>
      <c r="F42" s="11">
        <f t="shared" si="43"/>
        <v>0</v>
      </c>
      <c r="G42" s="11">
        <f t="shared" si="44"/>
        <v>0</v>
      </c>
      <c r="H42" s="11">
        <f t="shared" si="45"/>
        <v>0</v>
      </c>
      <c r="I42" s="11">
        <f t="shared" si="46"/>
        <v>0</v>
      </c>
      <c r="J42" s="11">
        <f t="shared" si="47"/>
        <v>0</v>
      </c>
      <c r="K42" s="11">
        <f t="shared" si="48"/>
        <v>0</v>
      </c>
      <c r="L42" s="11">
        <f t="shared" si="49"/>
        <v>0</v>
      </c>
      <c r="M42" s="11">
        <f t="shared" si="50"/>
        <v>0</v>
      </c>
      <c r="N42" s="11">
        <f t="shared" si="51"/>
        <v>0</v>
      </c>
    </row>
    <row r="43" spans="1:14" x14ac:dyDescent="0.25">
      <c r="A43" s="10" t="s">
        <v>52</v>
      </c>
      <c r="B43" s="15">
        <f>+SUM(B44:B52)</f>
        <v>22790000</v>
      </c>
      <c r="C43" s="15">
        <f t="shared" ref="C43:N43" si="52">+C44+C45+C46+C47+C48+C49+C50+C51+C52</f>
        <v>1899166.6666666667</v>
      </c>
      <c r="D43" s="15">
        <f t="shared" si="52"/>
        <v>1899166.6666666667</v>
      </c>
      <c r="E43" s="15">
        <f t="shared" si="52"/>
        <v>1899166.6666666667</v>
      </c>
      <c r="F43" s="15">
        <f t="shared" si="52"/>
        <v>1899166.6666666667</v>
      </c>
      <c r="G43" s="15">
        <f t="shared" si="52"/>
        <v>1899166.6666666667</v>
      </c>
      <c r="H43" s="15">
        <f t="shared" si="52"/>
        <v>1899166.6666666667</v>
      </c>
      <c r="I43" s="15">
        <f t="shared" si="52"/>
        <v>1899166.6666666667</v>
      </c>
      <c r="J43" s="15">
        <f t="shared" si="52"/>
        <v>1899166.6666666667</v>
      </c>
      <c r="K43" s="15">
        <f t="shared" si="52"/>
        <v>1899166.6666666667</v>
      </c>
      <c r="L43" s="15">
        <f t="shared" si="52"/>
        <v>1899166.6666666667</v>
      </c>
      <c r="M43" s="15">
        <f t="shared" si="52"/>
        <v>1899166.6666666667</v>
      </c>
      <c r="N43" s="14">
        <f t="shared" si="52"/>
        <v>1899166.6666666667</v>
      </c>
    </row>
    <row r="44" spans="1:14" x14ac:dyDescent="0.25">
      <c r="A44" s="9" t="s">
        <v>53</v>
      </c>
      <c r="B44" s="11">
        <v>540000</v>
      </c>
      <c r="C44" s="11">
        <f t="shared" ref="C44:C52" si="53">B44/12</f>
        <v>45000</v>
      </c>
      <c r="D44" s="11">
        <f t="shared" ref="D44:D52" si="54">B44/12</f>
        <v>45000</v>
      </c>
      <c r="E44" s="11">
        <f t="shared" ref="E44:E52" si="55">B44/12</f>
        <v>45000</v>
      </c>
      <c r="F44" s="11">
        <f t="shared" ref="F44:F52" si="56">B44/12</f>
        <v>45000</v>
      </c>
      <c r="G44" s="11">
        <f t="shared" ref="G44:G52" si="57">B44/12</f>
        <v>45000</v>
      </c>
      <c r="H44" s="11">
        <f t="shared" ref="H44:H52" si="58">B44/12</f>
        <v>45000</v>
      </c>
      <c r="I44" s="11">
        <f t="shared" ref="I44:I52" si="59">B44/12</f>
        <v>45000</v>
      </c>
      <c r="J44" s="11">
        <f t="shared" ref="J44:J52" si="60">B44/12</f>
        <v>45000</v>
      </c>
      <c r="K44" s="11">
        <f t="shared" ref="K44:K52" si="61">B44/12</f>
        <v>45000</v>
      </c>
      <c r="L44" s="11">
        <f t="shared" ref="L44:L52" si="62">B44/12</f>
        <v>45000</v>
      </c>
      <c r="M44" s="11">
        <f t="shared" ref="M44:M52" si="63">B44/12</f>
        <v>45000</v>
      </c>
      <c r="N44" s="11">
        <f t="shared" ref="N44:N52" si="64">B44/12</f>
        <v>45000</v>
      </c>
    </row>
    <row r="45" spans="1:14" x14ac:dyDescent="0.25">
      <c r="A45" s="2" t="s">
        <v>54</v>
      </c>
      <c r="B45" s="11">
        <v>50000</v>
      </c>
      <c r="C45" s="11">
        <f t="shared" si="53"/>
        <v>4166.666666666667</v>
      </c>
      <c r="D45" s="11">
        <f t="shared" si="54"/>
        <v>4166.666666666667</v>
      </c>
      <c r="E45" s="11">
        <f t="shared" si="55"/>
        <v>4166.666666666667</v>
      </c>
      <c r="F45" s="11">
        <f t="shared" si="56"/>
        <v>4166.666666666667</v>
      </c>
      <c r="G45" s="11">
        <f t="shared" si="57"/>
        <v>4166.666666666667</v>
      </c>
      <c r="H45" s="11">
        <f t="shared" si="58"/>
        <v>4166.666666666667</v>
      </c>
      <c r="I45" s="11">
        <f t="shared" si="59"/>
        <v>4166.666666666667</v>
      </c>
      <c r="J45" s="11">
        <f t="shared" si="60"/>
        <v>4166.666666666667</v>
      </c>
      <c r="K45" s="11">
        <f t="shared" si="61"/>
        <v>4166.666666666667</v>
      </c>
      <c r="L45" s="11">
        <f t="shared" si="62"/>
        <v>4166.666666666667</v>
      </c>
      <c r="M45" s="11">
        <f t="shared" si="63"/>
        <v>4166.666666666667</v>
      </c>
      <c r="N45" s="11">
        <f t="shared" si="64"/>
        <v>4166.666666666667</v>
      </c>
    </row>
    <row r="46" spans="1:14" x14ac:dyDescent="0.25">
      <c r="A46" s="9" t="s">
        <v>55</v>
      </c>
      <c r="B46" s="11">
        <v>240000</v>
      </c>
      <c r="C46" s="11">
        <f t="shared" si="53"/>
        <v>20000</v>
      </c>
      <c r="D46" s="11">
        <f t="shared" si="54"/>
        <v>20000</v>
      </c>
      <c r="E46" s="11">
        <f t="shared" si="55"/>
        <v>20000</v>
      </c>
      <c r="F46" s="11">
        <f t="shared" si="56"/>
        <v>20000</v>
      </c>
      <c r="G46" s="11">
        <f t="shared" si="57"/>
        <v>20000</v>
      </c>
      <c r="H46" s="11">
        <f t="shared" si="58"/>
        <v>20000</v>
      </c>
      <c r="I46" s="11">
        <f t="shared" si="59"/>
        <v>20000</v>
      </c>
      <c r="J46" s="11">
        <f t="shared" si="60"/>
        <v>20000</v>
      </c>
      <c r="K46" s="11">
        <f t="shared" si="61"/>
        <v>20000</v>
      </c>
      <c r="L46" s="11">
        <f t="shared" si="62"/>
        <v>20000</v>
      </c>
      <c r="M46" s="11">
        <f t="shared" si="63"/>
        <v>20000</v>
      </c>
      <c r="N46" s="11">
        <f t="shared" si="64"/>
        <v>20000</v>
      </c>
    </row>
    <row r="47" spans="1:14" x14ac:dyDescent="0.25">
      <c r="A47" s="9" t="s">
        <v>56</v>
      </c>
      <c r="B47" s="11">
        <v>9500000</v>
      </c>
      <c r="C47" s="11">
        <f t="shared" si="53"/>
        <v>791666.66666666663</v>
      </c>
      <c r="D47" s="11">
        <f t="shared" si="54"/>
        <v>791666.66666666663</v>
      </c>
      <c r="E47" s="11">
        <f t="shared" si="55"/>
        <v>791666.66666666663</v>
      </c>
      <c r="F47" s="11">
        <f t="shared" si="56"/>
        <v>791666.66666666663</v>
      </c>
      <c r="G47" s="11">
        <f t="shared" si="57"/>
        <v>791666.66666666663</v>
      </c>
      <c r="H47" s="11">
        <f t="shared" si="58"/>
        <v>791666.66666666663</v>
      </c>
      <c r="I47" s="11">
        <f t="shared" si="59"/>
        <v>791666.66666666663</v>
      </c>
      <c r="J47" s="11">
        <f t="shared" si="60"/>
        <v>791666.66666666663</v>
      </c>
      <c r="K47" s="11">
        <f t="shared" si="61"/>
        <v>791666.66666666663</v>
      </c>
      <c r="L47" s="11">
        <f t="shared" si="62"/>
        <v>791666.66666666663</v>
      </c>
      <c r="M47" s="11">
        <f t="shared" si="63"/>
        <v>791666.66666666663</v>
      </c>
      <c r="N47" s="11">
        <f t="shared" si="64"/>
        <v>791666.66666666663</v>
      </c>
    </row>
    <row r="48" spans="1:14" x14ac:dyDescent="0.25">
      <c r="A48" s="2" t="s">
        <v>57</v>
      </c>
      <c r="B48" s="11">
        <v>0</v>
      </c>
      <c r="C48" s="11">
        <f t="shared" si="53"/>
        <v>0</v>
      </c>
      <c r="D48" s="11">
        <f t="shared" si="54"/>
        <v>0</v>
      </c>
      <c r="E48" s="11">
        <f t="shared" si="55"/>
        <v>0</v>
      </c>
      <c r="F48" s="11">
        <f t="shared" si="56"/>
        <v>0</v>
      </c>
      <c r="G48" s="11">
        <f t="shared" si="57"/>
        <v>0</v>
      </c>
      <c r="H48" s="11">
        <f t="shared" si="58"/>
        <v>0</v>
      </c>
      <c r="I48" s="11">
        <f t="shared" si="59"/>
        <v>0</v>
      </c>
      <c r="J48" s="11">
        <f t="shared" si="60"/>
        <v>0</v>
      </c>
      <c r="K48" s="11">
        <f t="shared" si="61"/>
        <v>0</v>
      </c>
      <c r="L48" s="11">
        <f t="shared" si="62"/>
        <v>0</v>
      </c>
      <c r="M48" s="11">
        <f t="shared" si="63"/>
        <v>0</v>
      </c>
      <c r="N48" s="11">
        <f t="shared" si="64"/>
        <v>0</v>
      </c>
    </row>
    <row r="49" spans="1:14" x14ac:dyDescent="0.25">
      <c r="A49" s="9" t="s">
        <v>58</v>
      </c>
      <c r="B49" s="11">
        <v>12410000</v>
      </c>
      <c r="C49" s="11">
        <f t="shared" si="53"/>
        <v>1034166.6666666666</v>
      </c>
      <c r="D49" s="11">
        <f t="shared" si="54"/>
        <v>1034166.6666666666</v>
      </c>
      <c r="E49" s="11">
        <f t="shared" si="55"/>
        <v>1034166.6666666666</v>
      </c>
      <c r="F49" s="11">
        <f t="shared" si="56"/>
        <v>1034166.6666666666</v>
      </c>
      <c r="G49" s="11">
        <f t="shared" si="57"/>
        <v>1034166.6666666666</v>
      </c>
      <c r="H49" s="11">
        <f t="shared" si="58"/>
        <v>1034166.6666666666</v>
      </c>
      <c r="I49" s="11">
        <f t="shared" si="59"/>
        <v>1034166.6666666666</v>
      </c>
      <c r="J49" s="11">
        <f t="shared" si="60"/>
        <v>1034166.6666666666</v>
      </c>
      <c r="K49" s="11">
        <f t="shared" si="61"/>
        <v>1034166.6666666666</v>
      </c>
      <c r="L49" s="11">
        <f t="shared" si="62"/>
        <v>1034166.6666666666</v>
      </c>
      <c r="M49" s="11">
        <f t="shared" si="63"/>
        <v>1034166.6666666666</v>
      </c>
      <c r="N49" s="11">
        <f t="shared" si="64"/>
        <v>1034166.6666666666</v>
      </c>
    </row>
    <row r="50" spans="1:14" x14ac:dyDescent="0.25">
      <c r="A50" s="9" t="s">
        <v>59</v>
      </c>
      <c r="B50" s="11">
        <v>0</v>
      </c>
      <c r="C50" s="11">
        <f t="shared" si="53"/>
        <v>0</v>
      </c>
      <c r="D50" s="11">
        <f t="shared" si="54"/>
        <v>0</v>
      </c>
      <c r="E50" s="11">
        <f t="shared" si="55"/>
        <v>0</v>
      </c>
      <c r="F50" s="11">
        <f t="shared" si="56"/>
        <v>0</v>
      </c>
      <c r="G50" s="11">
        <f t="shared" si="57"/>
        <v>0</v>
      </c>
      <c r="H50" s="11">
        <f t="shared" si="58"/>
        <v>0</v>
      </c>
      <c r="I50" s="11">
        <f t="shared" si="59"/>
        <v>0</v>
      </c>
      <c r="J50" s="11">
        <f t="shared" si="60"/>
        <v>0</v>
      </c>
      <c r="K50" s="11">
        <f t="shared" si="61"/>
        <v>0</v>
      </c>
      <c r="L50" s="11">
        <f t="shared" si="62"/>
        <v>0</v>
      </c>
      <c r="M50" s="11">
        <f t="shared" si="63"/>
        <v>0</v>
      </c>
      <c r="N50" s="11">
        <f t="shared" si="64"/>
        <v>0</v>
      </c>
    </row>
    <row r="51" spans="1:14" x14ac:dyDescent="0.25">
      <c r="A51" s="9" t="s">
        <v>60</v>
      </c>
      <c r="B51" s="11">
        <v>0</v>
      </c>
      <c r="C51" s="11">
        <f t="shared" si="53"/>
        <v>0</v>
      </c>
      <c r="D51" s="11">
        <f t="shared" si="54"/>
        <v>0</v>
      </c>
      <c r="E51" s="11">
        <f t="shared" si="55"/>
        <v>0</v>
      </c>
      <c r="F51" s="11">
        <f t="shared" si="56"/>
        <v>0</v>
      </c>
      <c r="G51" s="11">
        <f t="shared" si="57"/>
        <v>0</v>
      </c>
      <c r="H51" s="11">
        <f t="shared" si="58"/>
        <v>0</v>
      </c>
      <c r="I51" s="11">
        <f t="shared" si="59"/>
        <v>0</v>
      </c>
      <c r="J51" s="11">
        <f t="shared" si="60"/>
        <v>0</v>
      </c>
      <c r="K51" s="11">
        <f t="shared" si="61"/>
        <v>0</v>
      </c>
      <c r="L51" s="11">
        <f t="shared" si="62"/>
        <v>0</v>
      </c>
      <c r="M51" s="11">
        <f t="shared" si="63"/>
        <v>0</v>
      </c>
      <c r="N51" s="11">
        <f t="shared" si="64"/>
        <v>0</v>
      </c>
    </row>
    <row r="52" spans="1:14" x14ac:dyDescent="0.25">
      <c r="A52" s="9" t="s">
        <v>61</v>
      </c>
      <c r="B52" s="11">
        <v>50000</v>
      </c>
      <c r="C52" s="11">
        <f t="shared" si="53"/>
        <v>4166.666666666667</v>
      </c>
      <c r="D52" s="11">
        <f t="shared" si="54"/>
        <v>4166.666666666667</v>
      </c>
      <c r="E52" s="11">
        <f t="shared" si="55"/>
        <v>4166.666666666667</v>
      </c>
      <c r="F52" s="11">
        <f t="shared" si="56"/>
        <v>4166.666666666667</v>
      </c>
      <c r="G52" s="11">
        <f t="shared" si="57"/>
        <v>4166.666666666667</v>
      </c>
      <c r="H52" s="11">
        <f t="shared" si="58"/>
        <v>4166.666666666667</v>
      </c>
      <c r="I52" s="11">
        <f t="shared" si="59"/>
        <v>4166.666666666667</v>
      </c>
      <c r="J52" s="11">
        <f t="shared" si="60"/>
        <v>4166.666666666667</v>
      </c>
      <c r="K52" s="11">
        <f t="shared" si="61"/>
        <v>4166.666666666667</v>
      </c>
      <c r="L52" s="11">
        <f t="shared" si="62"/>
        <v>4166.666666666667</v>
      </c>
      <c r="M52" s="11">
        <f t="shared" si="63"/>
        <v>4166.666666666667</v>
      </c>
      <c r="N52" s="11">
        <f t="shared" si="64"/>
        <v>4166.666666666667</v>
      </c>
    </row>
    <row r="53" spans="1:14" x14ac:dyDescent="0.25">
      <c r="A53" s="10" t="s">
        <v>62</v>
      </c>
      <c r="B53" s="15">
        <f>+SUM(B54:B62)</f>
        <v>107714595.3</v>
      </c>
      <c r="C53" s="15">
        <f t="shared" ref="C53:N53" si="65">C54+C55+C56</f>
        <v>8976216.2749999985</v>
      </c>
      <c r="D53" s="15">
        <f t="shared" si="65"/>
        <v>8976216.2749999985</v>
      </c>
      <c r="E53" s="15">
        <f t="shared" si="65"/>
        <v>8976216.2749999985</v>
      </c>
      <c r="F53" s="15">
        <f t="shared" si="65"/>
        <v>8976216.2749999985</v>
      </c>
      <c r="G53" s="15">
        <f t="shared" si="65"/>
        <v>8976216.2749999985</v>
      </c>
      <c r="H53" s="15">
        <f t="shared" si="65"/>
        <v>8976216.2749999985</v>
      </c>
      <c r="I53" s="15">
        <f t="shared" si="65"/>
        <v>8976216.2749999985</v>
      </c>
      <c r="J53" s="15">
        <f t="shared" si="65"/>
        <v>8976216.2749999985</v>
      </c>
      <c r="K53" s="15">
        <f t="shared" si="65"/>
        <v>8976216.2749999985</v>
      </c>
      <c r="L53" s="15">
        <f t="shared" si="65"/>
        <v>8976216.2749999985</v>
      </c>
      <c r="M53" s="15">
        <f t="shared" si="65"/>
        <v>8976216.2749999985</v>
      </c>
      <c r="N53" s="14">
        <f t="shared" si="65"/>
        <v>8976216.2749999985</v>
      </c>
    </row>
    <row r="54" spans="1:14" x14ac:dyDescent="0.25">
      <c r="A54" s="9" t="s">
        <v>63</v>
      </c>
      <c r="B54" s="11">
        <v>99578445.299999997</v>
      </c>
      <c r="C54" s="11">
        <f>B54/12</f>
        <v>8298203.7749999994</v>
      </c>
      <c r="D54" s="11">
        <f>B54/12</f>
        <v>8298203.7749999994</v>
      </c>
      <c r="E54" s="11">
        <f>B54/12</f>
        <v>8298203.7749999994</v>
      </c>
      <c r="F54" s="11">
        <f>B54/12</f>
        <v>8298203.7749999994</v>
      </c>
      <c r="G54" s="11">
        <f>B54/12</f>
        <v>8298203.7749999994</v>
      </c>
      <c r="H54" s="11">
        <f>B54/12</f>
        <v>8298203.7749999994</v>
      </c>
      <c r="I54" s="11">
        <f>B54/12</f>
        <v>8298203.7749999994</v>
      </c>
      <c r="J54" s="11">
        <f>B54/12</f>
        <v>8298203.7749999994</v>
      </c>
      <c r="K54" s="11">
        <f>B54/12</f>
        <v>8298203.7749999994</v>
      </c>
      <c r="L54" s="11">
        <f>B54/12</f>
        <v>8298203.7749999994</v>
      </c>
      <c r="M54" s="11">
        <f>B54/12</f>
        <v>8298203.7749999994</v>
      </c>
      <c r="N54" s="11">
        <f>B54/12</f>
        <v>8298203.7749999994</v>
      </c>
    </row>
    <row r="55" spans="1:14" x14ac:dyDescent="0.25">
      <c r="A55" s="9" t="s">
        <v>64</v>
      </c>
      <c r="B55" s="11">
        <v>8136150</v>
      </c>
      <c r="C55" s="11">
        <f>B55/12</f>
        <v>678012.5</v>
      </c>
      <c r="D55" s="11">
        <f>B55/12</f>
        <v>678012.5</v>
      </c>
      <c r="E55" s="11">
        <f>B55/12</f>
        <v>678012.5</v>
      </c>
      <c r="F55" s="11">
        <f>B55/12</f>
        <v>678012.5</v>
      </c>
      <c r="G55" s="11">
        <f>B55/12</f>
        <v>678012.5</v>
      </c>
      <c r="H55" s="11">
        <f>B55/12</f>
        <v>678012.5</v>
      </c>
      <c r="I55" s="11">
        <f>B55/12</f>
        <v>678012.5</v>
      </c>
      <c r="J55" s="11">
        <f>B55/12</f>
        <v>678012.5</v>
      </c>
      <c r="K55" s="11">
        <f>B55/12</f>
        <v>678012.5</v>
      </c>
      <c r="L55" s="11">
        <f>B55/12</f>
        <v>678012.5</v>
      </c>
      <c r="M55" s="11">
        <f>B55/12</f>
        <v>678012.5</v>
      </c>
      <c r="N55" s="11">
        <f>B55/12</f>
        <v>678012.5</v>
      </c>
    </row>
    <row r="56" spans="1:14" x14ac:dyDescent="0.25">
      <c r="A56" s="9" t="s">
        <v>65</v>
      </c>
      <c r="B56" s="11">
        <v>0</v>
      </c>
      <c r="C56" s="11">
        <f>B56/12</f>
        <v>0</v>
      </c>
      <c r="D56" s="11">
        <f>B56/12</f>
        <v>0</v>
      </c>
      <c r="E56" s="11">
        <f>B56/12</f>
        <v>0</v>
      </c>
      <c r="F56" s="11">
        <f>B56/12</f>
        <v>0</v>
      </c>
      <c r="G56" s="11">
        <f>B56/12</f>
        <v>0</v>
      </c>
      <c r="H56" s="11">
        <f>B56/12</f>
        <v>0</v>
      </c>
      <c r="I56" s="11">
        <f>B56/12</f>
        <v>0</v>
      </c>
      <c r="J56" s="11">
        <f>B56/12</f>
        <v>0</v>
      </c>
      <c r="K56" s="11">
        <f>B56/12</f>
        <v>0</v>
      </c>
      <c r="L56" s="11">
        <f>B56/12</f>
        <v>0</v>
      </c>
      <c r="M56" s="11">
        <f>B56/12</f>
        <v>0</v>
      </c>
      <c r="N56" s="11">
        <f>B56/12</f>
        <v>0</v>
      </c>
    </row>
    <row r="57" spans="1:14" x14ac:dyDescent="0.25">
      <c r="A57" s="10" t="s">
        <v>66</v>
      </c>
      <c r="B57" s="15">
        <v>0</v>
      </c>
      <c r="C57" s="15">
        <f t="shared" ref="C57:N57" si="66">C58+C59+C60+C61+C62+C63+C64</f>
        <v>0</v>
      </c>
      <c r="D57" s="15">
        <f t="shared" si="66"/>
        <v>0</v>
      </c>
      <c r="E57" s="15">
        <f t="shared" si="66"/>
        <v>0</v>
      </c>
      <c r="F57" s="15">
        <f t="shared" si="66"/>
        <v>0</v>
      </c>
      <c r="G57" s="15">
        <f t="shared" si="66"/>
        <v>0</v>
      </c>
      <c r="H57" s="15">
        <f t="shared" si="66"/>
        <v>0</v>
      </c>
      <c r="I57" s="15">
        <f t="shared" si="66"/>
        <v>0</v>
      </c>
      <c r="J57" s="15">
        <f t="shared" si="66"/>
        <v>0</v>
      </c>
      <c r="K57" s="15">
        <f t="shared" si="66"/>
        <v>0</v>
      </c>
      <c r="L57" s="15">
        <f t="shared" si="66"/>
        <v>0</v>
      </c>
      <c r="M57" s="15">
        <f t="shared" si="66"/>
        <v>0</v>
      </c>
      <c r="N57" s="14">
        <f t="shared" si="66"/>
        <v>0</v>
      </c>
    </row>
    <row r="58" spans="1:14" x14ac:dyDescent="0.25">
      <c r="A58" s="9" t="s">
        <v>67</v>
      </c>
      <c r="B58" s="11">
        <v>0</v>
      </c>
      <c r="C58" s="11">
        <f t="shared" ref="C58:C64" si="67">B58/12</f>
        <v>0</v>
      </c>
      <c r="D58" s="11">
        <f t="shared" ref="D58:D64" si="68">B58/12</f>
        <v>0</v>
      </c>
      <c r="E58" s="11">
        <f t="shared" ref="E58:E64" si="69">B58/12</f>
        <v>0</v>
      </c>
      <c r="F58" s="11">
        <f t="shared" ref="F58:F64" si="70">B58/12</f>
        <v>0</v>
      </c>
      <c r="G58" s="11">
        <f t="shared" ref="G58:G64" si="71">B58/12</f>
        <v>0</v>
      </c>
      <c r="H58" s="11">
        <f t="shared" ref="H58:H64" si="72">B58/12</f>
        <v>0</v>
      </c>
      <c r="I58" s="11">
        <f t="shared" ref="I58:I64" si="73">B58/12</f>
        <v>0</v>
      </c>
      <c r="J58" s="11">
        <f t="shared" ref="J58:J64" si="74">B58/12</f>
        <v>0</v>
      </c>
      <c r="K58" s="11">
        <f t="shared" ref="K58:K64" si="75">B58/12</f>
        <v>0</v>
      </c>
      <c r="L58" s="11">
        <f t="shared" ref="L58:L64" si="76">B58/12</f>
        <v>0</v>
      </c>
      <c r="M58" s="11">
        <f t="shared" ref="M58:M64" si="77">B58/12</f>
        <v>0</v>
      </c>
      <c r="N58" s="11">
        <f t="shared" ref="N58:N64" si="78">B58/12</f>
        <v>0</v>
      </c>
    </row>
    <row r="59" spans="1:14" x14ac:dyDescent="0.25">
      <c r="A59" s="9" t="s">
        <v>68</v>
      </c>
      <c r="B59" s="11">
        <v>0</v>
      </c>
      <c r="C59" s="11">
        <f t="shared" si="67"/>
        <v>0</v>
      </c>
      <c r="D59" s="11">
        <f t="shared" si="68"/>
        <v>0</v>
      </c>
      <c r="E59" s="11">
        <f t="shared" si="69"/>
        <v>0</v>
      </c>
      <c r="F59" s="11">
        <f t="shared" si="70"/>
        <v>0</v>
      </c>
      <c r="G59" s="11">
        <f t="shared" si="71"/>
        <v>0</v>
      </c>
      <c r="H59" s="11">
        <f t="shared" si="72"/>
        <v>0</v>
      </c>
      <c r="I59" s="11">
        <f t="shared" si="73"/>
        <v>0</v>
      </c>
      <c r="J59" s="11">
        <f t="shared" si="74"/>
        <v>0</v>
      </c>
      <c r="K59" s="11">
        <f t="shared" si="75"/>
        <v>0</v>
      </c>
      <c r="L59" s="11">
        <f t="shared" si="76"/>
        <v>0</v>
      </c>
      <c r="M59" s="11">
        <f t="shared" si="77"/>
        <v>0</v>
      </c>
      <c r="N59" s="11">
        <f t="shared" si="78"/>
        <v>0</v>
      </c>
    </row>
    <row r="60" spans="1:14" x14ac:dyDescent="0.25">
      <c r="A60" s="9" t="s">
        <v>69</v>
      </c>
      <c r="B60" s="11">
        <v>0</v>
      </c>
      <c r="C60" s="11">
        <f t="shared" si="67"/>
        <v>0</v>
      </c>
      <c r="D60" s="11">
        <f t="shared" si="68"/>
        <v>0</v>
      </c>
      <c r="E60" s="11">
        <f t="shared" si="69"/>
        <v>0</v>
      </c>
      <c r="F60" s="11">
        <f t="shared" si="70"/>
        <v>0</v>
      </c>
      <c r="G60" s="11">
        <f t="shared" si="71"/>
        <v>0</v>
      </c>
      <c r="H60" s="11">
        <f t="shared" si="72"/>
        <v>0</v>
      </c>
      <c r="I60" s="11">
        <f t="shared" si="73"/>
        <v>0</v>
      </c>
      <c r="J60" s="11">
        <f t="shared" si="74"/>
        <v>0</v>
      </c>
      <c r="K60" s="11">
        <f t="shared" si="75"/>
        <v>0</v>
      </c>
      <c r="L60" s="11">
        <f t="shared" si="76"/>
        <v>0</v>
      </c>
      <c r="M60" s="11">
        <f t="shared" si="77"/>
        <v>0</v>
      </c>
      <c r="N60" s="11">
        <f t="shared" si="78"/>
        <v>0</v>
      </c>
    </row>
    <row r="61" spans="1:14" x14ac:dyDescent="0.25">
      <c r="A61" s="9" t="s">
        <v>70</v>
      </c>
      <c r="B61" s="11">
        <v>0</v>
      </c>
      <c r="C61" s="11">
        <f t="shared" si="67"/>
        <v>0</v>
      </c>
      <c r="D61" s="11">
        <f t="shared" si="68"/>
        <v>0</v>
      </c>
      <c r="E61" s="11">
        <f t="shared" si="69"/>
        <v>0</v>
      </c>
      <c r="F61" s="11">
        <f t="shared" si="70"/>
        <v>0</v>
      </c>
      <c r="G61" s="11">
        <f t="shared" si="71"/>
        <v>0</v>
      </c>
      <c r="H61" s="11">
        <f t="shared" si="72"/>
        <v>0</v>
      </c>
      <c r="I61" s="11">
        <f t="shared" si="73"/>
        <v>0</v>
      </c>
      <c r="J61" s="11">
        <f t="shared" si="74"/>
        <v>0</v>
      </c>
      <c r="K61" s="11">
        <f t="shared" si="75"/>
        <v>0</v>
      </c>
      <c r="L61" s="11">
        <f t="shared" si="76"/>
        <v>0</v>
      </c>
      <c r="M61" s="11">
        <f t="shared" si="77"/>
        <v>0</v>
      </c>
      <c r="N61" s="11">
        <f t="shared" si="78"/>
        <v>0</v>
      </c>
    </row>
    <row r="62" spans="1:14" x14ac:dyDescent="0.25">
      <c r="A62" s="9" t="s">
        <v>71</v>
      </c>
      <c r="B62" s="11">
        <v>0</v>
      </c>
      <c r="C62" s="11">
        <f t="shared" si="67"/>
        <v>0</v>
      </c>
      <c r="D62" s="11">
        <f t="shared" si="68"/>
        <v>0</v>
      </c>
      <c r="E62" s="11">
        <f t="shared" si="69"/>
        <v>0</v>
      </c>
      <c r="F62" s="11">
        <f t="shared" si="70"/>
        <v>0</v>
      </c>
      <c r="G62" s="11">
        <f t="shared" si="71"/>
        <v>0</v>
      </c>
      <c r="H62" s="11">
        <f t="shared" si="72"/>
        <v>0</v>
      </c>
      <c r="I62" s="11">
        <f t="shared" si="73"/>
        <v>0</v>
      </c>
      <c r="J62" s="11">
        <f t="shared" si="74"/>
        <v>0</v>
      </c>
      <c r="K62" s="11">
        <f t="shared" si="75"/>
        <v>0</v>
      </c>
      <c r="L62" s="11">
        <f t="shared" si="76"/>
        <v>0</v>
      </c>
      <c r="M62" s="11">
        <f t="shared" si="77"/>
        <v>0</v>
      </c>
      <c r="N62" s="11">
        <f t="shared" si="78"/>
        <v>0</v>
      </c>
    </row>
    <row r="63" spans="1:14" x14ac:dyDescent="0.25">
      <c r="A63" s="9" t="s">
        <v>72</v>
      </c>
      <c r="B63" s="11">
        <v>0</v>
      </c>
      <c r="C63" s="11">
        <f t="shared" si="67"/>
        <v>0</v>
      </c>
      <c r="D63" s="11">
        <f t="shared" si="68"/>
        <v>0</v>
      </c>
      <c r="E63" s="11">
        <f t="shared" si="69"/>
        <v>0</v>
      </c>
      <c r="F63" s="11">
        <f t="shared" si="70"/>
        <v>0</v>
      </c>
      <c r="G63" s="11">
        <f t="shared" si="71"/>
        <v>0</v>
      </c>
      <c r="H63" s="11">
        <f t="shared" si="72"/>
        <v>0</v>
      </c>
      <c r="I63" s="11">
        <f t="shared" si="73"/>
        <v>0</v>
      </c>
      <c r="J63" s="11">
        <f t="shared" si="74"/>
        <v>0</v>
      </c>
      <c r="K63" s="11">
        <f t="shared" si="75"/>
        <v>0</v>
      </c>
      <c r="L63" s="11">
        <f t="shared" si="76"/>
        <v>0</v>
      </c>
      <c r="M63" s="11">
        <f t="shared" si="77"/>
        <v>0</v>
      </c>
      <c r="N63" s="11">
        <f t="shared" si="78"/>
        <v>0</v>
      </c>
    </row>
    <row r="64" spans="1:14" x14ac:dyDescent="0.25">
      <c r="A64" s="9" t="s">
        <v>73</v>
      </c>
      <c r="B64" s="11">
        <v>0</v>
      </c>
      <c r="C64" s="11">
        <f t="shared" si="67"/>
        <v>0</v>
      </c>
      <c r="D64" s="11">
        <f t="shared" si="68"/>
        <v>0</v>
      </c>
      <c r="E64" s="11">
        <f t="shared" si="69"/>
        <v>0</v>
      </c>
      <c r="F64" s="11">
        <f t="shared" si="70"/>
        <v>0</v>
      </c>
      <c r="G64" s="11">
        <f t="shared" si="71"/>
        <v>0</v>
      </c>
      <c r="H64" s="11">
        <f t="shared" si="72"/>
        <v>0</v>
      </c>
      <c r="I64" s="11">
        <f t="shared" si="73"/>
        <v>0</v>
      </c>
      <c r="J64" s="11">
        <f t="shared" si="74"/>
        <v>0</v>
      </c>
      <c r="K64" s="11">
        <f t="shared" si="75"/>
        <v>0</v>
      </c>
      <c r="L64" s="11">
        <f t="shared" si="76"/>
        <v>0</v>
      </c>
      <c r="M64" s="11">
        <f t="shared" si="77"/>
        <v>0</v>
      </c>
      <c r="N64" s="11">
        <f t="shared" si="78"/>
        <v>0</v>
      </c>
    </row>
    <row r="65" spans="1:14" x14ac:dyDescent="0.25">
      <c r="A65" s="10" t="s">
        <v>74</v>
      </c>
      <c r="B65" s="15">
        <v>0</v>
      </c>
      <c r="C65" s="15">
        <f t="shared" ref="C65:N65" si="79">C66+C67+C68</f>
        <v>0</v>
      </c>
      <c r="D65" s="15">
        <f t="shared" si="79"/>
        <v>0</v>
      </c>
      <c r="E65" s="15">
        <f t="shared" si="79"/>
        <v>0</v>
      </c>
      <c r="F65" s="15">
        <f t="shared" si="79"/>
        <v>0</v>
      </c>
      <c r="G65" s="15">
        <f t="shared" si="79"/>
        <v>0</v>
      </c>
      <c r="H65" s="15">
        <f t="shared" si="79"/>
        <v>0</v>
      </c>
      <c r="I65" s="15">
        <f t="shared" si="79"/>
        <v>0</v>
      </c>
      <c r="J65" s="15">
        <f t="shared" si="79"/>
        <v>0</v>
      </c>
      <c r="K65" s="15">
        <f t="shared" si="79"/>
        <v>0</v>
      </c>
      <c r="L65" s="15">
        <f t="shared" si="79"/>
        <v>0</v>
      </c>
      <c r="M65" s="15">
        <f t="shared" si="79"/>
        <v>0</v>
      </c>
      <c r="N65" s="14">
        <f t="shared" si="79"/>
        <v>0</v>
      </c>
    </row>
    <row r="66" spans="1:14" x14ac:dyDescent="0.25">
      <c r="A66" s="9" t="s">
        <v>75</v>
      </c>
      <c r="B66" s="11">
        <v>0</v>
      </c>
      <c r="C66" s="11">
        <f>B66/12</f>
        <v>0</v>
      </c>
      <c r="D66" s="11">
        <f>B66/12</f>
        <v>0</v>
      </c>
      <c r="E66" s="11">
        <f>B66/12</f>
        <v>0</v>
      </c>
      <c r="F66" s="11">
        <f>B66/12</f>
        <v>0</v>
      </c>
      <c r="G66" s="11">
        <f>B66/12</f>
        <v>0</v>
      </c>
      <c r="H66" s="11">
        <f>B66/12</f>
        <v>0</v>
      </c>
      <c r="I66" s="11">
        <f>B66/12</f>
        <v>0</v>
      </c>
      <c r="J66" s="11">
        <f>B66/12</f>
        <v>0</v>
      </c>
      <c r="K66" s="11">
        <f>B66/12</f>
        <v>0</v>
      </c>
      <c r="L66" s="11">
        <f>B66/12</f>
        <v>0</v>
      </c>
      <c r="M66" s="11">
        <f>B66/12</f>
        <v>0</v>
      </c>
      <c r="N66" s="11">
        <f>B66/12</f>
        <v>0</v>
      </c>
    </row>
    <row r="67" spans="1:14" x14ac:dyDescent="0.25">
      <c r="A67" s="9" t="s">
        <v>76</v>
      </c>
      <c r="B67" s="11">
        <v>0</v>
      </c>
      <c r="C67" s="11">
        <f>B67/12</f>
        <v>0</v>
      </c>
      <c r="D67" s="11">
        <f>B67/12</f>
        <v>0</v>
      </c>
      <c r="E67" s="11">
        <f>B67/12</f>
        <v>0</v>
      </c>
      <c r="F67" s="11">
        <f>B67/12</f>
        <v>0</v>
      </c>
      <c r="G67" s="11">
        <f>B67/12</f>
        <v>0</v>
      </c>
      <c r="H67" s="11">
        <f>B67/12</f>
        <v>0</v>
      </c>
      <c r="I67" s="11">
        <f>B67/12</f>
        <v>0</v>
      </c>
      <c r="J67" s="11">
        <f>B67/12</f>
        <v>0</v>
      </c>
      <c r="K67" s="11">
        <f>B67/12</f>
        <v>0</v>
      </c>
      <c r="L67" s="11">
        <f>B67/12</f>
        <v>0</v>
      </c>
      <c r="M67" s="11">
        <f>B67/12</f>
        <v>0</v>
      </c>
      <c r="N67" s="11">
        <f>B67/12</f>
        <v>0</v>
      </c>
    </row>
    <row r="68" spans="1:14" x14ac:dyDescent="0.25">
      <c r="A68" s="2" t="s">
        <v>77</v>
      </c>
      <c r="B68" s="11">
        <v>0</v>
      </c>
      <c r="C68" s="11">
        <f>B68/12</f>
        <v>0</v>
      </c>
      <c r="D68" s="11">
        <f>B68/12</f>
        <v>0</v>
      </c>
      <c r="E68" s="11">
        <f>B68/12</f>
        <v>0</v>
      </c>
      <c r="F68" s="11">
        <f>B68/12</f>
        <v>0</v>
      </c>
      <c r="G68" s="11">
        <f>B68/12</f>
        <v>0</v>
      </c>
      <c r="H68" s="11">
        <f>B68/12</f>
        <v>0</v>
      </c>
      <c r="I68" s="11">
        <f>B68/12</f>
        <v>0</v>
      </c>
      <c r="J68" s="11">
        <f>B68/12</f>
        <v>0</v>
      </c>
      <c r="K68" s="11">
        <f>B68/12</f>
        <v>0</v>
      </c>
      <c r="L68" s="11">
        <f>B68/12</f>
        <v>0</v>
      </c>
      <c r="M68" s="11">
        <f>B68/12</f>
        <v>0</v>
      </c>
      <c r="N68" s="11">
        <f>B68/12</f>
        <v>0</v>
      </c>
    </row>
    <row r="69" spans="1:14" x14ac:dyDescent="0.25">
      <c r="A69" s="10" t="s">
        <v>78</v>
      </c>
      <c r="B69" s="15">
        <v>0</v>
      </c>
      <c r="C69" s="15">
        <f t="shared" ref="C69:N69" si="80">+C70+C71+C72+C73+C74+C75+C76</f>
        <v>0</v>
      </c>
      <c r="D69" s="15">
        <f t="shared" si="80"/>
        <v>0</v>
      </c>
      <c r="E69" s="15">
        <f t="shared" si="80"/>
        <v>0</v>
      </c>
      <c r="F69" s="15">
        <f t="shared" si="80"/>
        <v>0</v>
      </c>
      <c r="G69" s="15">
        <f t="shared" si="80"/>
        <v>0</v>
      </c>
      <c r="H69" s="15">
        <f t="shared" si="80"/>
        <v>0</v>
      </c>
      <c r="I69" s="15">
        <f t="shared" si="80"/>
        <v>0</v>
      </c>
      <c r="J69" s="15">
        <f t="shared" si="80"/>
        <v>0</v>
      </c>
      <c r="K69" s="15">
        <f t="shared" si="80"/>
        <v>0</v>
      </c>
      <c r="L69" s="15">
        <f t="shared" si="80"/>
        <v>0</v>
      </c>
      <c r="M69" s="15">
        <f t="shared" si="80"/>
        <v>0</v>
      </c>
      <c r="N69" s="14">
        <f t="shared" si="80"/>
        <v>0</v>
      </c>
    </row>
    <row r="70" spans="1:14" x14ac:dyDescent="0.25">
      <c r="A70" s="9" t="s">
        <v>79</v>
      </c>
      <c r="B70" s="11">
        <v>0</v>
      </c>
      <c r="C70" s="11">
        <f t="shared" ref="C70:C76" si="81">B70/12</f>
        <v>0</v>
      </c>
      <c r="D70" s="11">
        <f t="shared" ref="D70:D76" si="82">B70/12</f>
        <v>0</v>
      </c>
      <c r="E70" s="11">
        <f t="shared" ref="E70:E76" si="83">B70/12</f>
        <v>0</v>
      </c>
      <c r="F70" s="11">
        <f t="shared" ref="F70:F76" si="84">B70/12</f>
        <v>0</v>
      </c>
      <c r="G70" s="11">
        <f t="shared" ref="G70:G76" si="85">B70/12</f>
        <v>0</v>
      </c>
      <c r="H70" s="11">
        <f t="shared" ref="H70:H76" si="86">B70/12</f>
        <v>0</v>
      </c>
      <c r="I70" s="11">
        <f t="shared" ref="I70:I76" si="87">B70/12</f>
        <v>0</v>
      </c>
      <c r="J70" s="11">
        <f t="shared" ref="J70:J76" si="88">B70/12</f>
        <v>0</v>
      </c>
      <c r="K70" s="11">
        <f t="shared" ref="K70:K76" si="89">B70/12</f>
        <v>0</v>
      </c>
      <c r="L70" s="11">
        <f t="shared" ref="L70:L76" si="90">B70/12</f>
        <v>0</v>
      </c>
      <c r="M70" s="11">
        <f t="shared" ref="M70:M76" si="91">B70/12</f>
        <v>0</v>
      </c>
      <c r="N70" s="11">
        <f t="shared" ref="N70:N76" si="92">B70/12</f>
        <v>0</v>
      </c>
    </row>
    <row r="71" spans="1:14" x14ac:dyDescent="0.25">
      <c r="A71" s="9" t="s">
        <v>80</v>
      </c>
      <c r="B71" s="11">
        <v>0</v>
      </c>
      <c r="C71" s="11">
        <f t="shared" si="81"/>
        <v>0</v>
      </c>
      <c r="D71" s="11">
        <f t="shared" si="82"/>
        <v>0</v>
      </c>
      <c r="E71" s="11">
        <f t="shared" si="83"/>
        <v>0</v>
      </c>
      <c r="F71" s="11">
        <f t="shared" si="84"/>
        <v>0</v>
      </c>
      <c r="G71" s="11">
        <f t="shared" si="85"/>
        <v>0</v>
      </c>
      <c r="H71" s="11">
        <f t="shared" si="86"/>
        <v>0</v>
      </c>
      <c r="I71" s="11">
        <f t="shared" si="87"/>
        <v>0</v>
      </c>
      <c r="J71" s="11">
        <f t="shared" si="88"/>
        <v>0</v>
      </c>
      <c r="K71" s="11">
        <f t="shared" si="89"/>
        <v>0</v>
      </c>
      <c r="L71" s="11">
        <f t="shared" si="90"/>
        <v>0</v>
      </c>
      <c r="M71" s="11">
        <f t="shared" si="91"/>
        <v>0</v>
      </c>
      <c r="N71" s="11">
        <f t="shared" si="92"/>
        <v>0</v>
      </c>
    </row>
    <row r="72" spans="1:14" x14ac:dyDescent="0.25">
      <c r="A72" s="9" t="s">
        <v>81</v>
      </c>
      <c r="B72" s="11">
        <v>0</v>
      </c>
      <c r="C72" s="11">
        <f t="shared" si="81"/>
        <v>0</v>
      </c>
      <c r="D72" s="11">
        <f t="shared" si="82"/>
        <v>0</v>
      </c>
      <c r="E72" s="11">
        <f t="shared" si="83"/>
        <v>0</v>
      </c>
      <c r="F72" s="11">
        <f t="shared" si="84"/>
        <v>0</v>
      </c>
      <c r="G72" s="11">
        <f t="shared" si="85"/>
        <v>0</v>
      </c>
      <c r="H72" s="11">
        <f t="shared" si="86"/>
        <v>0</v>
      </c>
      <c r="I72" s="11">
        <f t="shared" si="87"/>
        <v>0</v>
      </c>
      <c r="J72" s="11">
        <f t="shared" si="88"/>
        <v>0</v>
      </c>
      <c r="K72" s="11">
        <f t="shared" si="89"/>
        <v>0</v>
      </c>
      <c r="L72" s="11">
        <f t="shared" si="90"/>
        <v>0</v>
      </c>
      <c r="M72" s="11">
        <f t="shared" si="91"/>
        <v>0</v>
      </c>
      <c r="N72" s="11">
        <f t="shared" si="92"/>
        <v>0</v>
      </c>
    </row>
    <row r="73" spans="1:14" x14ac:dyDescent="0.25">
      <c r="A73" s="9" t="s">
        <v>82</v>
      </c>
      <c r="B73" s="11">
        <v>0</v>
      </c>
      <c r="C73" s="11">
        <f t="shared" si="81"/>
        <v>0</v>
      </c>
      <c r="D73" s="11">
        <f t="shared" si="82"/>
        <v>0</v>
      </c>
      <c r="E73" s="11">
        <f t="shared" si="83"/>
        <v>0</v>
      </c>
      <c r="F73" s="11">
        <f t="shared" si="84"/>
        <v>0</v>
      </c>
      <c r="G73" s="11">
        <f t="shared" si="85"/>
        <v>0</v>
      </c>
      <c r="H73" s="11">
        <f t="shared" si="86"/>
        <v>0</v>
      </c>
      <c r="I73" s="11">
        <f t="shared" si="87"/>
        <v>0</v>
      </c>
      <c r="J73" s="11">
        <f t="shared" si="88"/>
        <v>0</v>
      </c>
      <c r="K73" s="11">
        <f t="shared" si="89"/>
        <v>0</v>
      </c>
      <c r="L73" s="11">
        <f t="shared" si="90"/>
        <v>0</v>
      </c>
      <c r="M73" s="11">
        <f t="shared" si="91"/>
        <v>0</v>
      </c>
      <c r="N73" s="11">
        <f t="shared" si="92"/>
        <v>0</v>
      </c>
    </row>
    <row r="74" spans="1:14" x14ac:dyDescent="0.25">
      <c r="A74" s="9" t="s">
        <v>83</v>
      </c>
      <c r="B74" s="11">
        <v>0</v>
      </c>
      <c r="C74" s="11">
        <f t="shared" si="81"/>
        <v>0</v>
      </c>
      <c r="D74" s="11">
        <f t="shared" si="82"/>
        <v>0</v>
      </c>
      <c r="E74" s="11">
        <f t="shared" si="83"/>
        <v>0</v>
      </c>
      <c r="F74" s="11">
        <f t="shared" si="84"/>
        <v>0</v>
      </c>
      <c r="G74" s="11">
        <f t="shared" si="85"/>
        <v>0</v>
      </c>
      <c r="H74" s="11">
        <f t="shared" si="86"/>
        <v>0</v>
      </c>
      <c r="I74" s="11">
        <f t="shared" si="87"/>
        <v>0</v>
      </c>
      <c r="J74" s="11">
        <f t="shared" si="88"/>
        <v>0</v>
      </c>
      <c r="K74" s="11">
        <f t="shared" si="89"/>
        <v>0</v>
      </c>
      <c r="L74" s="11">
        <f t="shared" si="90"/>
        <v>0</v>
      </c>
      <c r="M74" s="11">
        <f t="shared" si="91"/>
        <v>0</v>
      </c>
      <c r="N74" s="11">
        <f t="shared" si="92"/>
        <v>0</v>
      </c>
    </row>
    <row r="75" spans="1:14" x14ac:dyDescent="0.25">
      <c r="A75" s="9" t="s">
        <v>84</v>
      </c>
      <c r="B75" s="11">
        <v>0</v>
      </c>
      <c r="C75" s="11">
        <f t="shared" si="81"/>
        <v>0</v>
      </c>
      <c r="D75" s="11">
        <f t="shared" si="82"/>
        <v>0</v>
      </c>
      <c r="E75" s="11">
        <f t="shared" si="83"/>
        <v>0</v>
      </c>
      <c r="F75" s="11">
        <f t="shared" si="84"/>
        <v>0</v>
      </c>
      <c r="G75" s="11">
        <f t="shared" si="85"/>
        <v>0</v>
      </c>
      <c r="H75" s="11">
        <f t="shared" si="86"/>
        <v>0</v>
      </c>
      <c r="I75" s="11">
        <f t="shared" si="87"/>
        <v>0</v>
      </c>
      <c r="J75" s="11">
        <f t="shared" si="88"/>
        <v>0</v>
      </c>
      <c r="K75" s="11">
        <f t="shared" si="89"/>
        <v>0</v>
      </c>
      <c r="L75" s="11">
        <f t="shared" si="90"/>
        <v>0</v>
      </c>
      <c r="M75" s="11">
        <f t="shared" si="91"/>
        <v>0</v>
      </c>
      <c r="N75" s="11">
        <f t="shared" si="92"/>
        <v>0</v>
      </c>
    </row>
    <row r="76" spans="1:14" ht="15.75" thickBot="1" x14ac:dyDescent="0.3">
      <c r="A76" s="5" t="s">
        <v>85</v>
      </c>
      <c r="B76" s="12">
        <v>0</v>
      </c>
      <c r="C76" s="12">
        <f t="shared" si="81"/>
        <v>0</v>
      </c>
      <c r="D76" s="12">
        <f t="shared" si="82"/>
        <v>0</v>
      </c>
      <c r="E76" s="12">
        <f t="shared" si="83"/>
        <v>0</v>
      </c>
      <c r="F76" s="12">
        <f t="shared" si="84"/>
        <v>0</v>
      </c>
      <c r="G76" s="12">
        <f t="shared" si="85"/>
        <v>0</v>
      </c>
      <c r="H76" s="12">
        <f t="shared" si="86"/>
        <v>0</v>
      </c>
      <c r="I76" s="12">
        <f t="shared" si="87"/>
        <v>0</v>
      </c>
      <c r="J76" s="12">
        <f t="shared" si="88"/>
        <v>0</v>
      </c>
      <c r="K76" s="12">
        <f t="shared" si="89"/>
        <v>0</v>
      </c>
      <c r="L76" s="12">
        <f t="shared" si="90"/>
        <v>0</v>
      </c>
      <c r="M76" s="12">
        <f t="shared" si="91"/>
        <v>0</v>
      </c>
      <c r="N76" s="12">
        <f t="shared" si="92"/>
        <v>0</v>
      </c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</dc:creator>
  <cp:lastModifiedBy>Jesus Castañeda</cp:lastModifiedBy>
  <cp:lastPrinted>2026-01-28T19:41:43Z</cp:lastPrinted>
  <dcterms:created xsi:type="dcterms:W3CDTF">2019-12-06T19:10:09Z</dcterms:created>
  <dcterms:modified xsi:type="dcterms:W3CDTF">2026-01-28T19:41:49Z</dcterms:modified>
</cp:coreProperties>
</file>