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doc\INFORME DE AVANCE\2019\3er. trimestre\EXCEL\"/>
    </mc:Choice>
  </mc:AlternateContent>
  <bookViews>
    <workbookView xWindow="0" yWindow="0" windowWidth="20490" windowHeight="6855"/>
  </bookViews>
  <sheets>
    <sheet name="Hoja1" sheetId="1" r:id="rId1"/>
    <sheet name="Hoja2" sheetId="2" r:id="rId2"/>
  </sheets>
  <definedNames>
    <definedName name="_xlnm._FilterDatabase" localSheetId="1" hidden="1">Hoja2!$A$7:$O$79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4" i="1" l="1"/>
  <c r="L123" i="1"/>
  <c r="L122" i="1"/>
  <c r="L121" i="1"/>
  <c r="L120" i="1"/>
  <c r="L119" i="1"/>
  <c r="L111" i="1" l="1"/>
  <c r="L104" i="1" l="1"/>
  <c r="L105" i="1"/>
  <c r="L106" i="1"/>
  <c r="L107" i="1"/>
  <c r="L108" i="1"/>
  <c r="L109" i="1"/>
  <c r="L110" i="1"/>
  <c r="L112" i="1"/>
  <c r="L113" i="1"/>
  <c r="L114" i="1"/>
  <c r="L115" i="1"/>
  <c r="L116" i="1"/>
  <c r="L117" i="1"/>
  <c r="L118" i="1"/>
  <c r="L103" i="1"/>
  <c r="L102" i="1" l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1" i="2"/>
  <c r="J10" i="2"/>
  <c r="O105" i="2"/>
  <c r="N105" i="2"/>
</calcChain>
</file>

<file path=xl/sharedStrings.xml><?xml version="1.0" encoding="utf-8"?>
<sst xmlns="http://schemas.openxmlformats.org/spreadsheetml/2006/main" count="1483" uniqueCount="448">
  <si>
    <t>Anexo 13</t>
  </si>
  <si>
    <t xml:space="preserve">INFORME DE AVANCE DE GESTIÓN </t>
  </si>
  <si>
    <t>FINANCIERA</t>
  </si>
  <si>
    <t>Clave:</t>
  </si>
  <si>
    <t>Ente Fiscalizado:</t>
  </si>
  <si>
    <t>Municipio de San Francisco de los Romo</t>
  </si>
  <si>
    <t>Período:</t>
  </si>
  <si>
    <t>Programa</t>
  </si>
  <si>
    <t>Indicador</t>
  </si>
  <si>
    <t xml:space="preserve">Descripción </t>
  </si>
  <si>
    <t>Método de Calculo</t>
  </si>
  <si>
    <t>Tipo de Indicador estrategico o de gestion</t>
  </si>
  <si>
    <t>Dimensión a Medir</t>
  </si>
  <si>
    <t>Unidad de Medida</t>
  </si>
  <si>
    <t>Valor de la Meta</t>
  </si>
  <si>
    <t>Absoluto</t>
  </si>
  <si>
    <t>Relativo</t>
  </si>
  <si>
    <t>Programado</t>
  </si>
  <si>
    <t>Realizado</t>
  </si>
  <si>
    <t>% de Avance Realizado vs</t>
  </si>
  <si>
    <t>Periodo</t>
  </si>
  <si>
    <t>anual</t>
  </si>
  <si>
    <t>Inversión por  aniversario del municipio</t>
  </si>
  <si>
    <t xml:space="preserve">Expresa la inversión realizada con motivo del aniversario del municipio
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</si>
  <si>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personas asistentes al aniversario del municipio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gasto invertido por el aniversario del municipio</t>
    </r>
  </si>
  <si>
    <t>Gestión</t>
  </si>
  <si>
    <t>Eficacia</t>
  </si>
  <si>
    <t>Pesos</t>
  </si>
  <si>
    <t>Inversión destinada a la operación de la estructura administrativa del municipio</t>
  </si>
  <si>
    <t xml:space="preserve">Muestra la inversión que ha sido destinada al funcionamiento del municipio 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</si>
  <si>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habitantes del municipio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inversión destinada a la operación administrativa</t>
    </r>
  </si>
  <si>
    <t>Estrategico</t>
  </si>
  <si>
    <t>Inversión designada al evento de clausura de talleres</t>
  </si>
  <si>
    <t>Indica el presupuesto asignado para el evento de clausura de los talleres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</si>
  <si>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personas asistentes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gasto </t>
    </r>
  </si>
  <si>
    <t>Porcentaje de asistentes al evento del día de la familia</t>
  </si>
  <si>
    <t>Expresa la inversión realizada  con motivo del día de la familia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</si>
  <si>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personas asistentes al evento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gasto asignado al evento del día de la familia</t>
    </r>
  </si>
  <si>
    <t>Apoyos a juegos deportivos y culturales</t>
  </si>
  <si>
    <t>Muestra la inversión realizada por participante en la realización de juegos deportivos y culturales realizados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</si>
  <si>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participantes en los juegos deportivos y culturales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inversión asignada a los juegos deportivos y culturales </t>
    </r>
  </si>
  <si>
    <t>Inversión por evento del día del abuelo</t>
  </si>
  <si>
    <t>Expresa el presupuesto invertido por participantes en el evento realizado con motivo del día del abuelo</t>
  </si>
  <si>
    <r>
      <t xml:space="preserve">Numerador: </t>
    </r>
    <r>
      <rPr>
        <sz val="8"/>
        <rFont val="Calibri"/>
        <family val="2"/>
        <scheme val="minor"/>
      </rPr>
      <t>Número de participantes en el evento</t>
    </r>
    <r>
      <rPr>
        <b/>
        <sz val="8"/>
        <rFont val="Calibri"/>
        <family val="2"/>
        <scheme val="minor"/>
      </rPr>
      <t xml:space="preserve">
Denominador: </t>
    </r>
    <r>
      <rPr>
        <sz val="8"/>
        <rFont val="Calibri"/>
        <family val="2"/>
        <scheme val="minor"/>
      </rPr>
      <t xml:space="preserve">total de inversión asignada al evento del día del abuelo </t>
    </r>
  </si>
  <si>
    <t>Presupuesto por evento del día de aniversario del club madurez feliz</t>
  </si>
  <si>
    <t>Indica la inversión asignada por participante en el evento realizado con motivo del aniversario del club madurez feliz</t>
  </si>
  <si>
    <r>
      <t xml:space="preserve">Numerador: </t>
    </r>
    <r>
      <rPr>
        <sz val="8"/>
        <rFont val="Calibri"/>
        <family val="2"/>
        <scheme val="minor"/>
      </rPr>
      <t>Número de participantes en el evento de aniversario</t>
    </r>
    <r>
      <rPr>
        <b/>
        <sz val="8"/>
        <rFont val="Calibri"/>
        <family val="2"/>
        <scheme val="minor"/>
      </rPr>
      <t xml:space="preserve">
Denominador: </t>
    </r>
    <r>
      <rPr>
        <sz val="8"/>
        <rFont val="Calibri"/>
        <family val="2"/>
        <scheme val="minor"/>
      </rPr>
      <t>Inversión asignada al aniversario del club</t>
    </r>
  </si>
  <si>
    <t>Inversión asignada al aniversario del Puertecito de la Virgen</t>
  </si>
  <si>
    <t xml:space="preserve">Expresa la inversión realizada con motivo del aniversario del Puertecito de la Virgen
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</si>
  <si>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personas asistentes al aniversario del Puertecito de la Virgen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gasto </t>
    </r>
  </si>
  <si>
    <t>Presupuesto invertido oir evento del 20 de noviembre</t>
  </si>
  <si>
    <t xml:space="preserve">Expresa el presupuesto asignado por asistene a las fiesta del  20 de noviembre 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</si>
  <si>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asistentes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inversión asiganda al evento del 20 de noviembre</t>
    </r>
  </si>
  <si>
    <t>Presupuesto invertido para el  evento del 20 de noviembre en el Puertecito de la Virgen</t>
  </si>
  <si>
    <t>Expresa el presupuesto asignado por asistene a las fiesta del  20 de noviembre en el Puertecito de la Virgen</t>
  </si>
  <si>
    <t>Inversión realizada por aniversario de la delegación de la Escondida</t>
  </si>
  <si>
    <t>Indica la inversión asignada por asistente al aniversario de la Delegació de la  Escondida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</si>
  <si>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asistentes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del presupuesto asignado para el aniversario</t>
    </r>
  </si>
  <si>
    <t>Presupuesto invertido por las fiestas patrias en la cabecera municipal</t>
  </si>
  <si>
    <t>Expresa el presupuesto asignado por participante en las fiestas Patrias de la  cabecera municipal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</si>
  <si>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asistentes al evento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la inversión prespuestada para las fiestas patrias</t>
    </r>
  </si>
  <si>
    <t>Inversión asignada a escuelas de iniciación deportiva</t>
  </si>
  <si>
    <t>Indica la inversión realizada por personas inscritas en las Escuelas de iniciación Deportiva que estan en funcionamiento en diferentes disciplinas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</si>
  <si>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personas inscritas en las Escuelas de iniciación deportiva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inversión presupuestada para las escuelas de iniciación deportiva</t>
    </r>
  </si>
  <si>
    <t>Presupuesto invertido en las ligas municipales</t>
  </si>
  <si>
    <t xml:space="preserve">Muestra  el presupuesto invertido por personas inscritas  en las ligas ligas deportivas Municipales 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</si>
  <si>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personas inscritas en las ligas municipales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presupuesto invertido para las ligas municipales</t>
    </r>
  </si>
  <si>
    <t>Inversion asignada al grupo de Ballet Folklorico del municipio</t>
  </si>
  <si>
    <t>Expresa la inversión  realizada para el vestuario del ballet folklorico del municipio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</si>
  <si>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habitantes del municipio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presupuesto asignado para el Ballet Folcklorico</t>
    </r>
  </si>
  <si>
    <t>Presupuesto asignado al evento del día del servido público</t>
  </si>
  <si>
    <t>Indica el presupuesto asignado por servidor público del municipio en la celebració del día del  servidor público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</si>
  <si>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servidores públicos en nómina del municipio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presupuesto asignado para el festejo del servidor publico</t>
    </r>
  </si>
  <si>
    <t>Presupuesto asignado  al evento del dia del maestro</t>
  </si>
  <si>
    <t>Expresa  el presupuesto asignado por participante al evento del día del maestro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</si>
  <si>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asistentes al evento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presupuesto asignado para le festejo del día del maestro</t>
    </r>
  </si>
  <si>
    <t>Presupuesto asignado  al evento del curso de verano</t>
  </si>
  <si>
    <t>Expresa  el presupuesto asignado por participante al evento del curso de verano</t>
  </si>
  <si>
    <t>Inversión asignada al evento del festival de las carnitas</t>
  </si>
  <si>
    <t>Muestra el presupuesto invertido por participante en el festival de las carnitas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</si>
  <si>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asistentes al evento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presupuesto asignado para el festival de las carnitas</t>
    </r>
  </si>
  <si>
    <t>Presupuesto invertido para el evento del día de la lucha contra el cancer</t>
  </si>
  <si>
    <t>Expresa el presupuesto que ha sido asignado por participante en  la realización del evento de la Lucha contra el cancer de mama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</si>
  <si>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participantes en el evento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presupuesto asignado para la realización del evento de la Lucha contra el cancer de de mama</t>
    </r>
  </si>
  <si>
    <t xml:space="preserve">Inversión asignada al evento de la erradicación de la violencia </t>
  </si>
  <si>
    <t>Indica la inversión realizada por participante en  la realización del evento de la erradicación de la violencia contra las mujeres y niñas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</si>
  <si>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participantes en el evento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presupuesto asignado para la realización del evento de la erradicación de la violencia contra las mujeres y niñas</t>
    </r>
  </si>
  <si>
    <t>Inversión deportiva en el municipio</t>
  </si>
  <si>
    <t>Expresa el presupuesto asignado por participante en las inscripciones a torneos  nacionales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</si>
  <si>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participantes inscritos 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presupuesto asignado  para las incripciones a torneos nacionales</t>
    </r>
  </si>
  <si>
    <t>Presupuesto asignado al evento del festival de las calaveras</t>
  </si>
  <si>
    <t>Indica el presupuesto invertido por participante en el festival de las Calaveras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</si>
  <si>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asistentes al evento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presupuesto asignado para el festival de las calaveras</t>
    </r>
  </si>
  <si>
    <t>Porcentaje de inversión asignada a las oensiones y jubilaciones de los trabajadores del municipio</t>
  </si>
  <si>
    <t xml:space="preserve">Indica el porcentaje que se invierte en las pensiones y jubilaciones </t>
  </si>
  <si>
    <r>
      <t xml:space="preserve">Numerador: </t>
    </r>
    <r>
      <rPr>
        <sz val="8"/>
        <rFont val="Calibri"/>
        <family val="2"/>
        <scheme val="minor"/>
      </rPr>
      <t>número de asistentes a las giras  navideñas</t>
    </r>
    <r>
      <rPr>
        <b/>
        <sz val="8"/>
        <rFont val="Calibri"/>
        <family val="2"/>
        <scheme val="minor"/>
      </rPr>
      <t xml:space="preserve">
Denominador: </t>
    </r>
    <r>
      <rPr>
        <sz val="8"/>
        <rFont val="Calibri"/>
        <family val="2"/>
        <scheme val="minor"/>
      </rPr>
      <t>total de inversión presupuestada para la gira navideña 2017</t>
    </r>
  </si>
  <si>
    <t>Prepuesto asignado  para las fiestas patronales</t>
  </si>
  <si>
    <t>Muestra el presupuesto que ha sido designado para las fiestas patronales</t>
  </si>
  <si>
    <t>porcentaje</t>
  </si>
  <si>
    <t>Presupuesto asignado a la seguridad Pública del municipio</t>
  </si>
  <si>
    <t>Indica el presupuesto asignado por habitante para la dirección de seguridad Pública</t>
  </si>
  <si>
    <t>Inversión asignada a becas para hijos de migrantes</t>
  </si>
  <si>
    <t>Muestra la inversión asignada por beneficiario de las becas para hijos de migrantes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</si>
  <si>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beneficiarios con beca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presupuesto asignado al programa de becas para hijos de  migrantes</t>
    </r>
  </si>
  <si>
    <t>Inversión por habitante asignada a la Feria de San Francisco de Asis</t>
  </si>
  <si>
    <t>Expresa la inversión  realizado en la feria 2017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</si>
  <si>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habitantes del municipio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inversión asignada para la realización de la Feria de San Francisco de Asis</t>
    </r>
  </si>
  <si>
    <t>Porcentaje de presupuesto asignado al programa de estímulos a la educación básica</t>
  </si>
  <si>
    <t>Muestra la inversion que se realiza para el estímulo de la educación básica con respecto a la población del municipio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</si>
  <si>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niños beneficiados con becas   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inversión realizada</t>
    </r>
  </si>
  <si>
    <t>Porcentaje de presupuesto asignado a talleres del programa de transversalización</t>
  </si>
  <si>
    <t>Muestra la inversión que se realiza para los talleres del programa de transversalización</t>
  </si>
  <si>
    <t>Porcentaje de presupuesto asignado al evento del día internacional de la mujer</t>
  </si>
  <si>
    <t>Expresa la inversión que se realiza para  al evento del día internacional de la mujer</t>
  </si>
  <si>
    <t>pesos</t>
  </si>
  <si>
    <t>Porcentaje de presupuesto asignado al comedor comunitario</t>
  </si>
  <si>
    <t>Muestra la inversión que se realiza para el comedor comunitario</t>
  </si>
  <si>
    <t>Porcentaje de presupuesto asignado al programa de rehabilitación física</t>
  </si>
  <si>
    <t>Muestra la inversión que se realiza  al programa de rehabilitación física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</si>
  <si>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beneficiarios del programa de rehabilitación física 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inversión realizada  al programa de rehabilitación física</t>
    </r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</si>
  <si>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beneficiarios del programa 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inversión realizada  al programa</t>
    </r>
  </si>
  <si>
    <t>Porcentaje de presupuesto asignado a los talleres de capacitación</t>
  </si>
  <si>
    <t>Expresa la inversión asignada a los talleres del programa de habilidades, capacitación y desarrollo integral</t>
  </si>
  <si>
    <t>Porcentaje de presupuesto destinado a las becas de capacitación</t>
  </si>
  <si>
    <t>Expresa la inversión asignada a las becas de capacitación</t>
  </si>
  <si>
    <t>Porcentaje</t>
  </si>
  <si>
    <t>Porcentaje de presupuesto invertido a las ferias del empleo</t>
  </si>
  <si>
    <t xml:space="preserve">Muestra el presupuesto asignado a las ferias del empleo </t>
  </si>
  <si>
    <t>Presupuesto asignado a la elaboración de instrumentos de planeación municipal</t>
  </si>
  <si>
    <t>Expresa la inversión otorgada a la elaboración de instrumentos de planeación municipal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</si>
  <si>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habitantes del municipio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inversión asignada para   la elaboración de instrumentos de planeación municipal</t>
    </r>
  </si>
  <si>
    <t>Presupuesto asignado al equipamiento de personal para la inspección y el control de la contaminación</t>
  </si>
  <si>
    <t>Muestra el presupuesto que se asigna al equipamiento del personal de limpia para realizar sus labores</t>
  </si>
  <si>
    <t>Presupuesto destinado al equipamiento del personal para llevar a cabo el programa de mi mascota mi familia</t>
  </si>
  <si>
    <t>Muestra el presupuesto que ha sido asignado a la realización del programa</t>
  </si>
  <si>
    <t>Presupuesto asignado a la realización del día mundial del medio ambiente</t>
  </si>
  <si>
    <t>Expresa el presupuesto que ha sido asignado a la realizació de l evento del día mundial del medio ambiente</t>
  </si>
  <si>
    <t>Presupuesto asignado al programa de rezago social</t>
  </si>
  <si>
    <t>Expresa la inversión por beneficiario en el programa de rezago social</t>
  </si>
  <si>
    <t>Presupuesto asignado al programa de Suficiencia alimentaria</t>
  </si>
  <si>
    <t>Muestra el presupuesto que se asigna por beneficiario del programa de suficiencia alimentaria</t>
  </si>
  <si>
    <t>Presupuesto asignado a las aportaciones de la seguridada social de los trabajadores del municipio</t>
  </si>
  <si>
    <t>Presupuesto invertido en vestuario y equipamiento de seguridad para el personal de la dirección de Servicios Públicos</t>
  </si>
  <si>
    <t xml:space="preserve">Muestra la inversión realizada en vestuario y equipamiento de seguridad en la dirección </t>
  </si>
  <si>
    <t>Inversión asignada a la compra de prendas de seguridad y protección</t>
  </si>
  <si>
    <t>Expresa el presupuesto invertido en vestuario de seguridad y protección para los trabajadores de aseo y limpia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</si>
  <si>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habitantes del municipio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presupuesto asignado para el vestuario de seguridad y protección para los trabajadores de aseo y limpia</t>
    </r>
  </si>
  <si>
    <t>Inversion asignada para la compra de materiales y herramientas para la modernización del panteón</t>
  </si>
  <si>
    <t>Muestra el presupuesto designado a la modernización de la infraestructura y del sevicio de panteones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</si>
  <si>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habitantes del municipio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presupuesto asignado para la modernización de los panteones</t>
    </r>
  </si>
  <si>
    <t>Inversión asignada para la Posada</t>
  </si>
  <si>
    <t>Expresa el presupuesto asignado para la Posada Navideña</t>
  </si>
  <si>
    <t>Presupuesto asignado para la resolución de obligaciones jurisdiccionales</t>
  </si>
  <si>
    <t>Expresa el presupuesto asignado para el cumplimiento de resoluciones jurisdiccionales.</t>
  </si>
  <si>
    <t>Numerador:
Número de jucios perdidos
Denominador:
Total del presupuesto asignado para el programa</t>
  </si>
  <si>
    <t>Inversión asignada para participación social</t>
  </si>
  <si>
    <t xml:space="preserve">Inversión asignada para gestión </t>
  </si>
  <si>
    <t>Expresa el presupuesto asignado para las ayudas y subsidios</t>
  </si>
  <si>
    <t>Númerador:
Número de asistentes a la posada
Denominador:
Total de presupuesto asignado para evento posada</t>
  </si>
  <si>
    <t>Presupuesto asignado para el programa</t>
  </si>
  <si>
    <t>Expresa el presupuesto asignado al programa institucionalización</t>
  </si>
  <si>
    <t>Numerador:
Número de acciones realizadas
Denominador:
Total del presupuesto asignado para el programa</t>
  </si>
  <si>
    <t>Numerador:
Número de acciones
Denominador:
Total del presupuesto asignado para el programa</t>
  </si>
  <si>
    <t>Inversión asignada para el programa de Seguridad e Higiene</t>
  </si>
  <si>
    <t>Inversión asignada para el programa de Coparticipación</t>
  </si>
  <si>
    <t>Expresa el presupuesto asignado para el programa de Seguridad e Higiene Higiene</t>
  </si>
  <si>
    <t>Expresa el presupuesto asignado para el programa de Coparticipación Coparticipación</t>
  </si>
  <si>
    <t>Inversión asignada para el Informe</t>
  </si>
  <si>
    <t>Expresa el presupuesto asignado para la elaboración del Informe anual de Gobierno</t>
  </si>
  <si>
    <t>Realizado PRIMER trimestre</t>
  </si>
  <si>
    <t>Coparticipación</t>
  </si>
  <si>
    <t>Seguridad Pública</t>
  </si>
  <si>
    <t>Fortalecimiento Institucional</t>
  </si>
  <si>
    <t>Fortaseg</t>
  </si>
  <si>
    <t>Aniversario del Municipio</t>
  </si>
  <si>
    <t>Museo de San Francisco</t>
  </si>
  <si>
    <t>Apoyo a Escuelas</t>
  </si>
  <si>
    <t>Arreglos Funerarios</t>
  </si>
  <si>
    <t>Ballet Folklorico Municipal</t>
  </si>
  <si>
    <t>Informe</t>
  </si>
  <si>
    <t>Ayudas y Subsidios</t>
  </si>
  <si>
    <t>19 de Octubre "Día internacional de la lucha contra el cáncer de mama</t>
  </si>
  <si>
    <t>25 de noviembre "Día de la erradicación de la violencia contra las</t>
  </si>
  <si>
    <t>Transversalización</t>
  </si>
  <si>
    <t>8 de marzo Día Internacional de la Mujer</t>
  </si>
  <si>
    <t>Institucionalización</t>
  </si>
  <si>
    <t>Premio Municipal de la Juventud</t>
  </si>
  <si>
    <t>Festejando a la Juventud</t>
  </si>
  <si>
    <t>Orientación Joven</t>
  </si>
  <si>
    <t>Emprendedor</t>
  </si>
  <si>
    <t>Día de Reyes</t>
  </si>
  <si>
    <t>Día de la Familia</t>
  </si>
  <si>
    <t>Programa Comedor Comunitario</t>
  </si>
  <si>
    <t>Programa de Rehabilitación Fisica</t>
  </si>
  <si>
    <t>Juegos Deportivos y Culturales</t>
  </si>
  <si>
    <t>Día del Abuelo</t>
  </si>
  <si>
    <t>Aniversario del Club Madurez Feliz</t>
  </si>
  <si>
    <t>Evento Clausura de Talleres</t>
  </si>
  <si>
    <t>Evento Curso de Verano</t>
  </si>
  <si>
    <t>Programa de Habilidades, Capacitación y Desarrollo Integral</t>
  </si>
  <si>
    <t>Aniversario el Puertecito de la Virgen</t>
  </si>
  <si>
    <t>20 de Noviembre Puertecito de la Virgen</t>
  </si>
  <si>
    <t>Aniversario de la Delegación la Escondida</t>
  </si>
  <si>
    <t>20 de Noviembre la Escondida</t>
  </si>
  <si>
    <t>Fiestas Patrias</t>
  </si>
  <si>
    <t>Escuelas de Iniciación Deportiva</t>
  </si>
  <si>
    <t>Ligas Municipales</t>
  </si>
  <si>
    <t>Torneos Nacionales</t>
  </si>
  <si>
    <t>Festival de las Carnitas</t>
  </si>
  <si>
    <t>Festival de Calaveras</t>
  </si>
  <si>
    <t>Fiestas Patronales</t>
  </si>
  <si>
    <t>Evento Día del Servidor Público</t>
  </si>
  <si>
    <t>Evento Día del Maestro</t>
  </si>
  <si>
    <t>Evento Posada</t>
  </si>
  <si>
    <t>Seguridad e Higiene</t>
  </si>
  <si>
    <t>Emprendedor Agropecuario</t>
  </si>
  <si>
    <t>Rezago Social</t>
  </si>
  <si>
    <t>Programa Suficiencia alimenticia</t>
  </si>
  <si>
    <t>Participación Social 2019</t>
  </si>
  <si>
    <t>Becas de Capacitación</t>
  </si>
  <si>
    <t>Ferias de Empleo</t>
  </si>
  <si>
    <t>Supervisión Externa a Fraccionamientos</t>
  </si>
  <si>
    <t>Modernización de Infraestructura y Servicios de Panteones</t>
  </si>
  <si>
    <t>Construcción de Gavetas para Renta</t>
  </si>
  <si>
    <t>Colonias Limpias</t>
  </si>
  <si>
    <t>Vigilancia San Francisco Limpio</t>
  </si>
  <si>
    <t>Inspección y Control de la Contaminación</t>
  </si>
  <si>
    <t>Mi Mascota, Mi Familia</t>
  </si>
  <si>
    <t>Día Mundial del Medio Ambiente</t>
  </si>
  <si>
    <t>Limpiemos Nuestro Mexico</t>
  </si>
  <si>
    <t>Pensiones y Jubilaciones</t>
  </si>
  <si>
    <t>Aportaciones a la seguridad social</t>
  </si>
  <si>
    <t>Programa estímulos a la educación básica</t>
  </si>
  <si>
    <t>Obligaciones de cumplimiento de resolución jurisdiccional</t>
  </si>
  <si>
    <t>Feria de San Francisco de Asís</t>
  </si>
  <si>
    <t>Becas para hijos de migrantes 3X1</t>
  </si>
  <si>
    <t>Proyectos de Inversión Pública Programas Regionales</t>
  </si>
  <si>
    <t>Elaboración de Instrumentos de Planeación Urbana</t>
  </si>
  <si>
    <t>Expresa el presupuesto asignado para la participación social del año 2019</t>
  </si>
  <si>
    <t>Numerador: número de habitantes en el municipio
Denominador: total de presupuesto asignado para la direccción de seguridad Pública</t>
  </si>
  <si>
    <t>Numerador: Número de inscritos en talleres  Denominador: Total de inversión realizada para los talleres del programa de transversalización</t>
  </si>
  <si>
    <t>Numerador: Número de asistentes al evento
Denominador: total de inversión asignada para el evento del día internacional de la mujer</t>
  </si>
  <si>
    <t>Numerador: Número de beneficiarios en el comedor comunitario Denominador: Total de inversión realizada para comedor comunitario</t>
  </si>
  <si>
    <t>Numerador: Número de asistentes al evento
Denominador: total de presupuesto asignado para el curso de verano</t>
  </si>
  <si>
    <t>Numerador: Número de inscritos en los talleres del programa Denominador: Total de inversión realizada  al programa</t>
  </si>
  <si>
    <t>Numerador: Cantidad de invesión para las fiestas patronales
Denominador: total de habitantes del municipio*100</t>
  </si>
  <si>
    <t>Numerador: Número de beneficiarios del programa Denominador: Total de inversión realizada  al programa</t>
  </si>
  <si>
    <t>Numerador: Número de asistentes al evento Denominador: Total de inversión realizada  para las ferias de empleo</t>
  </si>
  <si>
    <t>Numerador: Número de habitantes del municipio
Denominador: Total presupuesto asignado para el vestuario y equipamiento  de seguridad del personal de servicios públicos</t>
  </si>
  <si>
    <t>Numerador: Número de habitantes del municipio
Denominador: total de inversión asignada para  el equipamiento del personal de limpia para la inspección y control de la contaminación</t>
  </si>
  <si>
    <t>Numerador: Número de habitantes del municipio
Denominador: total de inversión asignada para llevar a cabo la realización del programa</t>
  </si>
  <si>
    <t>Numerador: Número de asistentes al evento
Denominador: total de inversión asignada para llevar a cabo el evento del día mundial del medio ambiente</t>
  </si>
  <si>
    <t>Mi Vivero</t>
  </si>
  <si>
    <t>Operación Administrativa</t>
  </si>
  <si>
    <t>Inversión asignada para proyectos de inversión pública en programas regionales</t>
  </si>
  <si>
    <t>Expresa la inversión asignada a proyectos de inversión pública y programas regionales.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</si>
  <si>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proyectos realizados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presupuesto asignado al programa proyectos de inversión pública programas regionales</t>
    </r>
  </si>
  <si>
    <t>Inversión asignada al fortalecimiento Institucional</t>
  </si>
  <si>
    <t>Expresa la inversión destinada para el fortalecimiento de la institución pública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</si>
  <si>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acciones de fortalecimiento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del presupuesto asignado al programa</t>
    </r>
  </si>
  <si>
    <t>Inversión asignada por el Gobierno Federal para el Fondo de Fortalecimiento en Seguridad</t>
  </si>
  <si>
    <t>Expresa la inversión asignada para el FORTASEG</t>
  </si>
  <si>
    <t>Expresa la inversión realizada al Museo de San Francisco</t>
  </si>
  <si>
    <t>Inversión asignada al Museo de San Francisco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</si>
  <si>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personas asistentes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gasto invertido por el museo san fracisco</t>
    </r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</si>
  <si>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escuelas beneficiadas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gasto invertido por el programa</t>
    </r>
  </si>
  <si>
    <t>Inversión asignada a apoyo a escuelas</t>
  </si>
  <si>
    <t>Expresa la inversión asignada al apoyo de escuelas en el Municipio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</si>
  <si>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arreglos funerarios entregados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gasto invertido por el programa</t>
    </r>
  </si>
  <si>
    <t>Inversión asignada a arreglos funerarios</t>
  </si>
  <si>
    <t>Expresa la inversión asignada a la entrega de arreglos funerarios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</si>
  <si>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personas ganadoras del premio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gasto asignado al programa</t>
    </r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</si>
  <si>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personas asistentes al evento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gasto asignado al programa</t>
    </r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</si>
  <si>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emprendedores beneficiarios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gasto asignado al programa</t>
    </r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</si>
  <si>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asistentes al evento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gasto asignado al programa</t>
    </r>
  </si>
  <si>
    <t>Presupuesto asignado al programa premio municipal de la juventud</t>
  </si>
  <si>
    <t>Expresa el presupuesto asignado al programa premio municipal de la júventud</t>
  </si>
  <si>
    <t>Presupuesto asignado al programa festejando a la juventud</t>
  </si>
  <si>
    <t>Expresa el presupuesto asignado al programa festejando a la juventud</t>
  </si>
  <si>
    <t>Presupuesto asignado al programa orientación jóven</t>
  </si>
  <si>
    <t>Expresa el presupuesto asignado al programa orientación joven</t>
  </si>
  <si>
    <t>Presupuesto asignado al programa emprendedor</t>
  </si>
  <si>
    <t>Expresa el presupuesto asignado al programa emprendedor</t>
  </si>
  <si>
    <t>Presupuesto asignado al programa día de reyes</t>
  </si>
  <si>
    <t>Expresa el presupuesto asignado al programa día de reyes</t>
  </si>
  <si>
    <t>Inversión asignada al programa emprendedor agropecuario</t>
  </si>
  <si>
    <t>Expresa la inversión asigada al programa emprendedor agropecuario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</si>
  <si>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beneficiarios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de presupuesto asignado para el programa</t>
    </r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</si>
  <si>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fraccionamientos supervisados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presupuesto asignado para la supervisión externa a fraccionamientos</t>
    </r>
  </si>
  <si>
    <t>Inversión asignada a la supervisión de fracionamientos</t>
  </si>
  <si>
    <t>Expresa el porcentaje del presupuesto asignado a la supervisión externa a Fraccionamientos</t>
  </si>
  <si>
    <t>Presupuesto asignado a la costrucción de gavetas</t>
  </si>
  <si>
    <t>Expresa el presupuesto asignado al programa construcción de gavetas para rentas en el panteon municipal</t>
  </si>
  <si>
    <t>Presupuesto asignado al programa limpiemos nuestro mexico</t>
  </si>
  <si>
    <r>
      <rPr>
        <b/>
        <sz val="8"/>
        <rFont val="Calibri"/>
        <family val="2"/>
        <scheme val="minor"/>
      </rPr>
      <t>Numerador:</t>
    </r>
    <r>
      <rPr>
        <sz val="8"/>
        <rFont val="Calibri"/>
        <family val="2"/>
        <scheme val="minor"/>
      </rPr>
      <t xml:space="preserve"> Número de arrendadores de gavetas
</t>
    </r>
    <r>
      <rPr>
        <b/>
        <sz val="8"/>
        <rFont val="Calibri"/>
        <family val="2"/>
        <scheme val="minor"/>
      </rPr>
      <t>Denominador:</t>
    </r>
    <r>
      <rPr>
        <sz val="8"/>
        <rFont val="Calibri"/>
        <family val="2"/>
        <scheme val="minor"/>
      </rPr>
      <t xml:space="preserve"> Total presupuesto asignado para la construcción de gavetas</t>
    </r>
  </si>
  <si>
    <r>
      <t xml:space="preserve">Numerador: </t>
    </r>
    <r>
      <rPr>
        <sz val="8"/>
        <rFont val="Calibri"/>
        <family val="2"/>
        <scheme val="minor"/>
      </rPr>
      <t>número de acciones de limpieza realizadas</t>
    </r>
    <r>
      <rPr>
        <b/>
        <sz val="8"/>
        <rFont val="Calibri"/>
        <family val="2"/>
        <scheme val="minor"/>
      </rPr>
      <t xml:space="preserve">
Denominador: </t>
    </r>
    <r>
      <rPr>
        <sz val="8"/>
        <rFont val="Calibri"/>
        <family val="2"/>
        <scheme val="minor"/>
      </rPr>
      <t>total de inversión presupuestada al programa</t>
    </r>
  </si>
  <si>
    <r>
      <t xml:space="preserve">Numerador: </t>
    </r>
    <r>
      <rPr>
        <sz val="8"/>
        <rFont val="Calibri"/>
        <family val="2"/>
        <scheme val="minor"/>
      </rPr>
      <t>número de arboles adquiridos para el vivero</t>
    </r>
    <r>
      <rPr>
        <b/>
        <sz val="8"/>
        <rFont val="Calibri"/>
        <family val="2"/>
        <scheme val="minor"/>
      </rPr>
      <t xml:space="preserve">
Denominador: </t>
    </r>
    <r>
      <rPr>
        <sz val="8"/>
        <rFont val="Calibri"/>
        <family val="2"/>
        <scheme val="minor"/>
      </rPr>
      <t>total de inversión presupuestada al programa</t>
    </r>
  </si>
  <si>
    <t>Expresa el presupuesto asignado para acciones del programa limpiemos nuestro méxico</t>
  </si>
  <si>
    <t>Presupuesto asignado para el programa mi vivero</t>
  </si>
  <si>
    <t>Expresa el presupuesto asignado a la adquisición de arboles y plantas para el vivero municipal</t>
  </si>
  <si>
    <t>Expresa el presupuesto asignado a la s aportaciones de seguridad social para los servidores públicos</t>
  </si>
  <si>
    <r>
      <t xml:space="preserve">Numerador: </t>
    </r>
    <r>
      <rPr>
        <sz val="8"/>
        <rFont val="Calibri"/>
        <family val="2"/>
        <scheme val="minor"/>
      </rPr>
      <t>número de trabajadores municipales con esta prestación</t>
    </r>
    <r>
      <rPr>
        <b/>
        <sz val="8"/>
        <rFont val="Calibri"/>
        <family val="2"/>
        <scheme val="minor"/>
      </rPr>
      <t xml:space="preserve">
Denominador: </t>
    </r>
    <r>
      <rPr>
        <sz val="8"/>
        <rFont val="Calibri"/>
        <family val="2"/>
        <scheme val="minor"/>
      </rPr>
      <t>total del presupuesto asignado</t>
    </r>
  </si>
  <si>
    <t>Rehabilitacion De Parque Urbano 1A. Etapa, Construccion De Techumbre En La Escondida</t>
  </si>
  <si>
    <t>Remodelación Del Centro De Salud Mental, Colonia 28 De Abril</t>
  </si>
  <si>
    <t>Banquetas En La Calle 21 De Marzo, Colonia 28 De Abril; Y Tramites Ante La Cfe Y Unidad Verificadora Para La Conexion De Energia Electrica En El Centro De Desarrollo Comunitario De La Colonia 28 De Abril</t>
  </si>
  <si>
    <t>Compactador Y Contenedores</t>
  </si>
  <si>
    <t>Proyecto Integral De Alumbrado Publico, Ecologico, De Eficiencia Y Ahorro Energetico</t>
  </si>
  <si>
    <t>Rehabilitacion De Espacios Publicos</t>
  </si>
  <si>
    <t>Mejoramiento De Sistema De Alumbrado De La Presidencia Municipal</t>
  </si>
  <si>
    <t>Suficiencia Alimentaria</t>
  </si>
  <si>
    <t>Tinacos</t>
  </si>
  <si>
    <t>Zapatos</t>
  </si>
  <si>
    <t>Echale A Tu Casa</t>
  </si>
  <si>
    <t>Pasto Sintetico Unidad Deportiva Miguel Hidalgo, Fracc. Hidalgo</t>
  </si>
  <si>
    <t>Proyectos De Inversion Publica Fondo Resarcitorio 2019</t>
  </si>
  <si>
    <t>Construccion De Techumbre Cancha De Basquetbol Comunidad La Concepcion</t>
  </si>
  <si>
    <t>Rehabilitacion De Malla Ciclonica Unidad Deportiva Miguel Hidalgo</t>
  </si>
  <si>
    <t>Becas</t>
  </si>
  <si>
    <t>Mujeres Emprendedoras</t>
  </si>
  <si>
    <t>Techado En Areas De Imparticion De Educacion Fisica Y Sanitarios</t>
  </si>
  <si>
    <t>Desarrollo Institucional</t>
  </si>
  <si>
    <t>Gastos Indirectos</t>
  </si>
  <si>
    <t>Calentadores Solares</t>
  </si>
  <si>
    <t>Paneles Solares</t>
  </si>
  <si>
    <t>Vivienda Infraestructura, Cuarto Dormitorio, Cuarto Para Cocna Y Cuarto Para Baño</t>
  </si>
  <si>
    <t>Rehabilitacion De Unidad Deportiva Miguel Hidalgo</t>
  </si>
  <si>
    <t>Inversión asignada a la rehabilitación de la unidad deportiva Miguel Hidalgo</t>
  </si>
  <si>
    <t>Expresa el presupuesto asignado a la rehabilitación de la unidad deportiva Miguel Hidalgo</t>
  </si>
  <si>
    <t>Númerador:
Número de beneficiarios del programa
Denominador:
Total de presupuesto asignado</t>
  </si>
  <si>
    <t>Inversión asignada a la rehabilitación del parque urbano de la escondida</t>
  </si>
  <si>
    <t>Expresa el presupuesto asigado a la rehabilitación del parque urbano, construcción de techumbre en la escondida</t>
  </si>
  <si>
    <t>Inversión asignada a la remodelación del Centro de Salud Mental</t>
  </si>
  <si>
    <t>Expresa el presupuesto asignado a la remodelación del centro de salud mental de la colonia 28 de abril</t>
  </si>
  <si>
    <t>Inversión asignada a la rehabilitación de banquetas y conexión electrica del centro comunitario</t>
  </si>
  <si>
    <t>Expresa el presupuesto asignado a la rehabilitación de banquetas y conexión de energia electrica del centro de Desarrollo</t>
  </si>
  <si>
    <t>Inversión asignada para la adquisición de compactador y contenedores</t>
  </si>
  <si>
    <t>Expresa el presupuesto asignado a la adquisición de compactador y contendores</t>
  </si>
  <si>
    <t>Númerador:
Número de compactadores y contenedores adquiridos
Denominador:
Total de presupuesto asignado</t>
  </si>
  <si>
    <t>Presupuesto asignado al programa</t>
  </si>
  <si>
    <t>Expresa el presupuesto asignado al proyexto integral de alumbrado público</t>
  </si>
  <si>
    <t>Númerador:
Número de beneficiarios
Denominador:
Total de presupuesto asignado</t>
  </si>
  <si>
    <t>Presupuesto asignado a la rehabilitacion de espacios públicos</t>
  </si>
  <si>
    <t>Expresa el presupuesto asignado a la rehabilitación de espacios públicos</t>
  </si>
  <si>
    <t>Presupuesto asignado al mejoramiento de alumbrado de la presidencia</t>
  </si>
  <si>
    <t>Expresa el presupuesto asignado a la rehabilitación del alumbrado de la presidencia</t>
  </si>
  <si>
    <t>Presupuesto asignado al programa suficiencia alimentaria</t>
  </si>
  <si>
    <t>Expresa el presupuesto asignado al programa suficiencia alimentaria</t>
  </si>
  <si>
    <t>Presupuesto asignado al programa tinacos</t>
  </si>
  <si>
    <t>Expresa el presupuesto asignado al programa tinacos</t>
  </si>
  <si>
    <t>Presupuesto asignado al programa zapatos</t>
  </si>
  <si>
    <t>Expresa el presupuesto asignado al programa zapatos</t>
  </si>
  <si>
    <t>Presupuesto asignado al programa echale a tu casa</t>
  </si>
  <si>
    <t>Expresa el presupuesto asignado al programa echale a tu casa</t>
  </si>
  <si>
    <t>Presupuesto asignado a la instalación de pasto sintetico</t>
  </si>
  <si>
    <t>Expresa el presupuesto asignado a la instalación de pasto sintetico de la unidad deportiva iguel Hidalgo</t>
  </si>
  <si>
    <t>Presupuesto asignado a los proyectos de inversión pública</t>
  </si>
  <si>
    <t>Expresa el presupuesto asignado a los proyectos de inversión pública del fondo resarcitorio</t>
  </si>
  <si>
    <t>Presupuesto asignado a la construcción de techumbre</t>
  </si>
  <si>
    <t>Expresa el presupuesto asignado a la construcción de la techumbre de canca de basquetbol de la concepción</t>
  </si>
  <si>
    <t>Presupuesto asignado a la rehabilitación de malla ciclonica de unidad deportiva</t>
  </si>
  <si>
    <t>Expresa el presupuesto asignado a la rehabilitación de la malla ciconica de la unidad deportiva Hidalgo</t>
  </si>
  <si>
    <t>Presupuesto asignado al programa de Becas</t>
  </si>
  <si>
    <t>Expresa el presupuesto asignado al programa de becas a estudiantes.</t>
  </si>
  <si>
    <t>Presupuesto asignado al programa mujeres emprendedoras</t>
  </si>
  <si>
    <t>Expresa el prespupesto asignado al programa mujeres emprendedoras</t>
  </si>
  <si>
    <t>Presupuesto asignado a la construccion de techado y sanitarios</t>
  </si>
  <si>
    <t>Expresa el presupuesto asignado a la construcción de techado y sanitarios en la unidad deportiva hidalgo</t>
  </si>
  <si>
    <t>Presupuesto asignado al programa desarrollo institucional</t>
  </si>
  <si>
    <t>Expresa el presupuesto asignado al programa desarrollo institucional</t>
  </si>
  <si>
    <t>Presupuesto asignado a los gastos indirectos</t>
  </si>
  <si>
    <t>Expresa el presupuesto asignado a los gastos indirectos del Municipio</t>
  </si>
  <si>
    <t>Presupuesto asignado al programa calentadores solares</t>
  </si>
  <si>
    <t>Expresa el presupuesto asignado a la dotación de calentadores solares</t>
  </si>
  <si>
    <t>Presupuesto asignado al programa paneles solares</t>
  </si>
  <si>
    <t>Expresa el presupuesto asignado al programa paneles solares.</t>
  </si>
  <si>
    <t xml:space="preserve">Presupuesto asignado al programa </t>
  </si>
  <si>
    <t>Expresa el presupuesto asignado al programa integral de mejoramiento a la vivienda</t>
  </si>
  <si>
    <t>Avance Primer Trimestre</t>
  </si>
  <si>
    <t>Apoyos y Subsidios</t>
  </si>
  <si>
    <t>Luminarias</t>
  </si>
  <si>
    <t>Feria de San Francisco de Asís 2018</t>
  </si>
  <si>
    <t>Plafon del Centro de Salud Mental, Col. 28 de Abril</t>
  </si>
  <si>
    <t>Extensión de Red Secundaria, Los Arellano</t>
  </si>
  <si>
    <t>Bacheo, Todo el Municipio</t>
  </si>
  <si>
    <t>Instalación Electrica para Camaras de Videovigilancia en la Comandancia del Fraccionamiento la Ribera</t>
  </si>
  <si>
    <t>Mantenimiento Banquetas, Guarniciones y Pavimentos</t>
  </si>
  <si>
    <t>Pintura en Vialidades, Todo el Municipio</t>
  </si>
  <si>
    <t>Rehabilitación Salon de Usos Multiples, Urbi Villas del Vergel</t>
  </si>
  <si>
    <t>Rehabilitación Jardin Puertecito de la Virgen</t>
  </si>
  <si>
    <t>Rehabilitación de Parque, Macario J. Gomez</t>
  </si>
  <si>
    <t>Mantenimiento Bacheo</t>
  </si>
  <si>
    <t>Proyeto de Movilidad en San Francisco de los Romo</t>
  </si>
  <si>
    <t>Entrega de Utiles Escolares</t>
  </si>
  <si>
    <t>Presupuesto asignado al programa Luminarias</t>
  </si>
  <si>
    <t>Presupuesto asignado al programa Feria de San Francisco de Asís 2018</t>
  </si>
  <si>
    <t>Expresa el presupuesto asignado al programa Luminarias</t>
  </si>
  <si>
    <t>Númerador: Presupusto Asignado al Programa
Denominador: Presupuesto Ejercido</t>
  </si>
  <si>
    <t>Expresa el presupuesto asignado al programa  Plafon del Centro de Salud Mental, Col. 28 de Abril</t>
  </si>
  <si>
    <t>Expresa el presupuesto asignado al programa  Extensión de Red Secundaria, Los Arellano</t>
  </si>
  <si>
    <t>Expresa el presupuesto asignado al programa  Bacheo, Todo el Municipio</t>
  </si>
  <si>
    <t>Expresa el presupuesto asignado al programa  Instalación Electrica para Camaras de Videovigilancia en la Comandancia del Fraccionamiento la Ribera</t>
  </si>
  <si>
    <t>Expresa el presupuesto asignado al programa  Mantenimiento Banquetas, Guarniciones y Pavimentos</t>
  </si>
  <si>
    <t>Expresa el presupuesto asignado al programa  Pintura en Vialidades, Todo el Municipio</t>
  </si>
  <si>
    <t>Expresa el presupuesto asignado al programa  Rehabilitación Salon de Usos Multiples, Urbi Villas del Vergel</t>
  </si>
  <si>
    <t>Expresa el presupuesto asignado al programa  Rehabilitación Jardin Puertecito de la Virgen</t>
  </si>
  <si>
    <t>Expresa el presupuesto asignado al programa  Rehabilitación de Parque, Macario J. Gomez</t>
  </si>
  <si>
    <t>Expresa el presupuesto asignado al programa  Mantenimiento Bacheo</t>
  </si>
  <si>
    <t>Expresa el presupuesto asignado al programa  Proyeto de Movilidad en San Francisco de los Romo</t>
  </si>
  <si>
    <t>Expresa el presupuesto asignado al programa  Entrega de Utiles Escolares</t>
  </si>
  <si>
    <t xml:space="preserve"> Plafon del Centro de Salud Mental, Col. 28 de Abril</t>
  </si>
  <si>
    <t xml:space="preserve"> Extensión de Red Secundaria, Los Arellano</t>
  </si>
  <si>
    <t xml:space="preserve"> Bacheo, Todo el Municipio</t>
  </si>
  <si>
    <t xml:space="preserve"> Instalación Electrica para Camaras de Videovigilancia en la Comandancia del Fraccionamiento la Ribera</t>
  </si>
  <si>
    <t xml:space="preserve"> Mantenimiento Banquetas, Guarniciones y Pavimentos</t>
  </si>
  <si>
    <t xml:space="preserve"> Pintura en Vialidades, Todo el Municipio</t>
  </si>
  <si>
    <t xml:space="preserve"> Rehabilitación Salon de Usos Multiples, Urbi Villas del Vergel</t>
  </si>
  <si>
    <t xml:space="preserve"> Rehabilitación Jardin Puertecito de la Virgen</t>
  </si>
  <si>
    <t xml:space="preserve"> Rehabilitación de Parque, Macario J. Gomez</t>
  </si>
  <si>
    <t xml:space="preserve"> Mantenimiento Bacheo</t>
  </si>
  <si>
    <t xml:space="preserve"> Proyeto de Movilidad en San Francisco de los Romo</t>
  </si>
  <si>
    <t xml:space="preserve"> Entrega de Utiles Escolares</t>
  </si>
  <si>
    <t>Avance de la IV Fracción</t>
  </si>
  <si>
    <t>Julio-Septiembre 2019</t>
  </si>
  <si>
    <t>Techumbre DIF</t>
  </si>
  <si>
    <t>Techumbre CAM</t>
  </si>
  <si>
    <t>Camino de Acceso a la Colonia Fraternidad</t>
  </si>
  <si>
    <t>Mantenimiento de Auditorio (Pintura)</t>
  </si>
  <si>
    <t>Rehabilitacion de Colector Sanitario en el Panzazo</t>
  </si>
  <si>
    <t>Rellano de Socavon en el Panzazo</t>
  </si>
  <si>
    <t>Tuberia para Pozo de Vista en el Panzazo</t>
  </si>
  <si>
    <t>Pintura En Vialidad Av. Juarez De Libramiento A Luis Moya A Calle Argentina Y Camino A La Colonia Fraternidad</t>
  </si>
  <si>
    <t>Realizado TERCER trimestre</t>
  </si>
  <si>
    <t xml:space="preserve"> Techumbre CAM</t>
  </si>
  <si>
    <t xml:space="preserve"> Techumbre DIF</t>
  </si>
  <si>
    <t>Expresa el presupuesto asignado al programa  Techumbre DIF</t>
  </si>
  <si>
    <t>Expresa el presupuesto asignado al programa  Techumbre CAM</t>
  </si>
  <si>
    <t>Camino Colonia Fraternidad</t>
  </si>
  <si>
    <t>Manteniminto Auditorio</t>
  </si>
  <si>
    <t>Rehabilitacion Colector Sanitario</t>
  </si>
  <si>
    <t>Relleno de Socavon</t>
  </si>
  <si>
    <t>Tuberia para Pozo</t>
  </si>
  <si>
    <t>Pintura en Vialidades</t>
  </si>
  <si>
    <t>Expresa el Presupuesto Asignado al programa Camino de Acceso a la Colonia Fraternidad</t>
  </si>
  <si>
    <t>Expresa el Presupuesto Asignado al programa Mantenimiento de Auditorio (Pintura)</t>
  </si>
  <si>
    <t>Expresa el Presupuesto Asignado al programa Rehabilitacion de Colector Sanitario en el Panzazo</t>
  </si>
  <si>
    <t>Expresa el Presupuesto Asignado al programa Relleno de Socavon en el Panzazo</t>
  </si>
  <si>
    <t>Expresa el Presupuesto Asignado al programa Tuberia para Pozo de Vista en el Panzazo</t>
  </si>
  <si>
    <t>Expresa el Presupuesto Asignado al programa Pintura En Vialidad Av. Juarez De Libramiento A Luis Moya A Calle Argentina Y Camino A La Colonia Fraternidad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</si>
</sst>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6.7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6" fillId="0" borderId="2" xfId="0" applyFont="1" applyBorder="1"/>
    <xf numFmtId="0" fontId="3" fillId="0" borderId="2" xfId="0" applyFont="1" applyBorder="1"/>
    <xf numFmtId="0" fontId="7" fillId="0" borderId="2" xfId="0" applyFont="1" applyBorder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0" fontId="8" fillId="0" borderId="0" xfId="0" applyNumberFormat="1" applyFont="1" applyAlignment="1">
      <alignment horizontal="center" vertical="center"/>
    </xf>
    <xf numFmtId="0" fontId="8" fillId="0" borderId="0" xfId="0" applyFont="1"/>
    <xf numFmtId="1" fontId="8" fillId="0" borderId="0" xfId="0" applyNumberFormat="1" applyFont="1"/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7" fontId="0" fillId="0" borderId="0" xfId="0" applyNumberFormat="1"/>
    <xf numFmtId="44" fontId="0" fillId="0" borderId="0" xfId="1" applyFont="1"/>
    <xf numFmtId="44" fontId="0" fillId="0" borderId="0" xfId="0" applyNumberFormat="1"/>
    <xf numFmtId="9" fontId="8" fillId="0" borderId="3" xfId="2" applyFont="1" applyFill="1" applyBorder="1" applyAlignment="1">
      <alignment horizontal="center" vertical="center" wrapText="1"/>
    </xf>
    <xf numFmtId="7" fontId="10" fillId="3" borderId="3" xfId="0" applyNumberFormat="1" applyFont="1" applyFill="1" applyBorder="1" applyAlignment="1">
      <alignment horizontal="right" vertical="center" wrapText="1"/>
    </xf>
    <xf numFmtId="7" fontId="10" fillId="0" borderId="3" xfId="0" applyNumberFormat="1" applyFont="1" applyFill="1" applyBorder="1" applyAlignment="1">
      <alignment horizontal="right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10" fontId="8" fillId="0" borderId="3" xfId="2" applyNumberFormat="1" applyFont="1" applyFill="1" applyBorder="1" applyAlignment="1">
      <alignment horizontal="center" vertical="center" wrapText="1"/>
    </xf>
    <xf numFmtId="164" fontId="8" fillId="0" borderId="0" xfId="2" applyNumberFormat="1" applyFont="1" applyAlignment="1">
      <alignment wrapText="1"/>
    </xf>
    <xf numFmtId="10" fontId="0" fillId="0" borderId="0" xfId="2" applyNumberFormat="1" applyFont="1"/>
    <xf numFmtId="44" fontId="10" fillId="0" borderId="3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301439</xdr:colOff>
      <xdr:row>1</xdr:row>
      <xdr:rowOff>112059</xdr:rowOff>
    </xdr:from>
    <xdr:to>
      <xdr:col>2</xdr:col>
      <xdr:colOff>95250</xdr:colOff>
      <xdr:row>5</xdr:row>
      <xdr:rowOff>108697</xdr:rowOff>
    </xdr:to>
    <xdr:pic>
      <xdr:nvPicPr>
        <xdr:cNvPr id="2" name="1 Imagen" descr="C:\Users\45\Downloads\IMG_0826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439" y="273984"/>
          <a:ext cx="1603561" cy="7586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266700</xdr:colOff>
      <xdr:row>0</xdr:row>
      <xdr:rowOff>6723</xdr:rowOff>
    </xdr:from>
    <xdr:to>
      <xdr:col>14</xdr:col>
      <xdr:colOff>41274</xdr:colOff>
      <xdr:row>5</xdr:row>
      <xdr:rowOff>38659</xdr:rowOff>
    </xdr:to>
    <xdr:pic>
      <xdr:nvPicPr>
        <xdr:cNvPr id="3" name="2 Imagen" descr="C:\Users\45\Downloads\IMG_0827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7350" y="6723"/>
          <a:ext cx="1584324" cy="9844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27"/>
  <sheetViews>
    <sheetView tabSelected="1" topLeftCell="B123" zoomScaleNormal="100" workbookViewId="0">
      <selection activeCell="B128" sqref="A128:XFD128"/>
    </sheetView>
  </sheetViews>
  <sheetFormatPr baseColWidth="10" defaultRowHeight="15" x14ac:dyDescent="0.25"/>
  <cols>
    <col min="1" max="1" width="5.5703125" customWidth="1"/>
    <col min="2" max="2" width="27.140625" style="16" bestFit="1" customWidth="1"/>
    <col min="3" max="4" width="27.140625" customWidth="1"/>
    <col min="5" max="5" width="13.42578125" customWidth="1"/>
    <col min="6" max="12" width="11.42578125" customWidth="1"/>
    <col min="13" max="13" width="17.42578125" bestFit="1" customWidth="1"/>
    <col min="14" max="14" width="27.140625" customWidth="1"/>
    <col min="15" max="15" width="2.42578125" customWidth="1"/>
    <col min="16" max="16" width="14.7109375" bestFit="1" customWidth="1"/>
  </cols>
  <sheetData>
    <row r="1" spans="2:14" x14ac:dyDescent="0.25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2:14" x14ac:dyDescent="0.25">
      <c r="B2" s="14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</row>
    <row r="3" spans="2:14" x14ac:dyDescent="0.25">
      <c r="B3" s="14"/>
      <c r="C3" s="2"/>
      <c r="D3" s="2"/>
      <c r="E3" s="2"/>
      <c r="F3" s="1"/>
      <c r="G3" s="1"/>
      <c r="H3" s="1"/>
      <c r="I3" s="1"/>
      <c r="J3" s="3" t="s">
        <v>1</v>
      </c>
      <c r="K3" s="1"/>
      <c r="L3" s="1"/>
      <c r="M3" s="1"/>
      <c r="N3" s="1"/>
    </row>
    <row r="4" spans="2:14" x14ac:dyDescent="0.25">
      <c r="B4" s="14"/>
      <c r="C4" s="2"/>
      <c r="D4" s="2"/>
      <c r="E4" s="2"/>
      <c r="F4" s="1"/>
      <c r="G4" s="1"/>
      <c r="H4" s="1"/>
      <c r="I4" s="1"/>
      <c r="J4" s="3" t="s">
        <v>2</v>
      </c>
      <c r="K4" s="1"/>
      <c r="L4" s="1"/>
      <c r="M4" s="1"/>
      <c r="N4" s="1"/>
    </row>
    <row r="5" spans="2:14" x14ac:dyDescent="0.25">
      <c r="B5" s="14"/>
      <c r="C5" s="2"/>
      <c r="D5" s="2"/>
      <c r="E5" s="2"/>
      <c r="F5" s="1"/>
      <c r="G5" s="1"/>
      <c r="H5" s="1"/>
      <c r="I5" s="1"/>
      <c r="J5" s="3" t="s">
        <v>3</v>
      </c>
      <c r="K5" s="4"/>
      <c r="L5" s="4"/>
      <c r="M5" s="1"/>
      <c r="N5" s="1"/>
    </row>
    <row r="6" spans="2:14" x14ac:dyDescent="0.25">
      <c r="B6" s="14"/>
      <c r="C6" s="2"/>
      <c r="D6" s="2"/>
      <c r="E6" s="2"/>
      <c r="F6" s="1"/>
      <c r="G6" s="1"/>
      <c r="H6" s="1"/>
      <c r="I6" s="1"/>
      <c r="J6" s="3" t="s">
        <v>4</v>
      </c>
      <c r="K6" s="5" t="s">
        <v>5</v>
      </c>
      <c r="L6" s="6"/>
      <c r="M6" s="1"/>
      <c r="N6" s="1"/>
    </row>
    <row r="7" spans="2:14" x14ac:dyDescent="0.25">
      <c r="B7" s="15"/>
      <c r="C7" s="1"/>
      <c r="D7" s="1"/>
      <c r="E7" s="1"/>
      <c r="F7" s="1"/>
      <c r="G7" s="1"/>
      <c r="H7" s="1"/>
      <c r="I7" s="1"/>
      <c r="J7" s="3" t="s">
        <v>6</v>
      </c>
      <c r="K7" s="7" t="s">
        <v>422</v>
      </c>
      <c r="L7" s="6"/>
      <c r="M7" s="1"/>
      <c r="N7" s="1"/>
    </row>
    <row r="8" spans="2:14" x14ac:dyDescent="0.25">
      <c r="B8" s="13"/>
      <c r="C8" s="8"/>
      <c r="D8" s="8"/>
      <c r="E8" s="8"/>
      <c r="F8" s="29"/>
      <c r="G8" s="8"/>
      <c r="H8" s="8"/>
      <c r="I8" s="9"/>
      <c r="J8" s="9"/>
      <c r="K8" s="9"/>
      <c r="L8" s="10"/>
      <c r="M8" s="11"/>
      <c r="N8" s="12"/>
    </row>
    <row r="9" spans="2:14" x14ac:dyDescent="0.25">
      <c r="B9" s="13"/>
      <c r="C9" s="8"/>
      <c r="D9" s="8"/>
      <c r="E9" s="8"/>
      <c r="F9" s="8"/>
      <c r="G9" s="8"/>
      <c r="H9" s="8"/>
      <c r="I9" s="9"/>
      <c r="J9" s="9"/>
      <c r="K9" s="9"/>
      <c r="L9" s="10"/>
      <c r="M9" s="11"/>
      <c r="N9" s="12"/>
    </row>
    <row r="10" spans="2:14" x14ac:dyDescent="0.25">
      <c r="B10" s="13"/>
      <c r="C10" s="8"/>
      <c r="D10" s="8"/>
      <c r="E10" s="8"/>
      <c r="F10" s="8"/>
      <c r="G10" s="8"/>
      <c r="H10" s="8"/>
      <c r="I10" s="9"/>
      <c r="J10" s="9"/>
      <c r="K10" s="9"/>
      <c r="L10" s="10"/>
      <c r="M10" s="11"/>
      <c r="N10" s="12"/>
    </row>
    <row r="11" spans="2:14" ht="15" customHeight="1" x14ac:dyDescent="0.25">
      <c r="B11" s="33" t="s">
        <v>7</v>
      </c>
      <c r="C11" s="33" t="s">
        <v>8</v>
      </c>
      <c r="D11" s="33" t="s">
        <v>9</v>
      </c>
      <c r="E11" s="33" t="s">
        <v>10</v>
      </c>
      <c r="F11" s="33" t="s">
        <v>11</v>
      </c>
      <c r="G11" s="33" t="s">
        <v>12</v>
      </c>
      <c r="H11" s="33" t="s">
        <v>13</v>
      </c>
      <c r="I11" s="33" t="s">
        <v>14</v>
      </c>
      <c r="J11" s="33"/>
      <c r="K11" s="33" t="s">
        <v>421</v>
      </c>
      <c r="L11" s="33"/>
      <c r="M11" s="34" t="s">
        <v>17</v>
      </c>
      <c r="N11" s="34" t="s">
        <v>431</v>
      </c>
    </row>
    <row r="12" spans="2:14" ht="15" customHeight="1" x14ac:dyDescent="0.25">
      <c r="B12" s="33"/>
      <c r="C12" s="33"/>
      <c r="D12" s="33"/>
      <c r="E12" s="33"/>
      <c r="F12" s="33"/>
      <c r="G12" s="33"/>
      <c r="H12" s="33"/>
      <c r="I12" s="35" t="s">
        <v>15</v>
      </c>
      <c r="J12" s="33" t="s">
        <v>16</v>
      </c>
      <c r="K12" s="33" t="s">
        <v>17</v>
      </c>
      <c r="L12" s="33" t="s">
        <v>18</v>
      </c>
      <c r="M12" s="34"/>
      <c r="N12" s="34"/>
    </row>
    <row r="13" spans="2:14" ht="15" customHeight="1" x14ac:dyDescent="0.25">
      <c r="B13" s="33"/>
      <c r="C13" s="33"/>
      <c r="D13" s="33"/>
      <c r="E13" s="33"/>
      <c r="F13" s="33"/>
      <c r="G13" s="33"/>
      <c r="H13" s="33"/>
      <c r="I13" s="35"/>
      <c r="J13" s="33"/>
      <c r="K13" s="33"/>
      <c r="L13" s="33"/>
      <c r="M13" s="34"/>
      <c r="N13" s="34"/>
    </row>
    <row r="14" spans="2:14" ht="78.75" x14ac:dyDescent="0.25">
      <c r="B14" s="18" t="s">
        <v>170</v>
      </c>
      <c r="C14" s="17" t="s">
        <v>164</v>
      </c>
      <c r="D14" s="17" t="s">
        <v>166</v>
      </c>
      <c r="E14" s="17" t="s">
        <v>396</v>
      </c>
      <c r="F14" s="17" t="s">
        <v>25</v>
      </c>
      <c r="G14" s="17" t="s">
        <v>26</v>
      </c>
      <c r="H14" s="17" t="s">
        <v>16</v>
      </c>
      <c r="I14" s="17">
        <v>1</v>
      </c>
      <c r="J14" s="27">
        <v>1</v>
      </c>
      <c r="K14" s="28">
        <v>1</v>
      </c>
      <c r="L14" s="28">
        <f t="shared" ref="L14:L44" si="0">IF(N14=0, 0,N14/M14)</f>
        <v>0</v>
      </c>
      <c r="M14" s="26">
        <v>2000000</v>
      </c>
      <c r="N14" s="26">
        <v>0</v>
      </c>
    </row>
    <row r="15" spans="2:14" ht="78.75" x14ac:dyDescent="0.25">
      <c r="B15" s="18" t="s">
        <v>171</v>
      </c>
      <c r="C15" s="17" t="s">
        <v>99</v>
      </c>
      <c r="D15" s="17" t="s">
        <v>100</v>
      </c>
      <c r="E15" s="17" t="s">
        <v>396</v>
      </c>
      <c r="F15" s="17" t="s">
        <v>31</v>
      </c>
      <c r="G15" s="17" t="s">
        <v>26</v>
      </c>
      <c r="H15" s="17" t="s">
        <v>27</v>
      </c>
      <c r="I15" s="17">
        <v>1</v>
      </c>
      <c r="J15" s="27">
        <v>1</v>
      </c>
      <c r="K15" s="28">
        <v>1</v>
      </c>
      <c r="L15" s="28">
        <f t="shared" si="0"/>
        <v>0.67907750636428055</v>
      </c>
      <c r="M15" s="26">
        <v>31800924</v>
      </c>
      <c r="N15" s="26">
        <v>21595292.170000002</v>
      </c>
    </row>
    <row r="16" spans="2:14" ht="78.75" x14ac:dyDescent="0.25">
      <c r="B16" s="18" t="s">
        <v>172</v>
      </c>
      <c r="C16" s="17" t="s">
        <v>257</v>
      </c>
      <c r="D16" s="17" t="s">
        <v>258</v>
      </c>
      <c r="E16" s="17" t="s">
        <v>396</v>
      </c>
      <c r="F16" s="17" t="s">
        <v>31</v>
      </c>
      <c r="G16" s="17" t="s">
        <v>26</v>
      </c>
      <c r="H16" s="17" t="s">
        <v>27</v>
      </c>
      <c r="I16" s="17">
        <v>1</v>
      </c>
      <c r="J16" s="27">
        <v>1</v>
      </c>
      <c r="K16" s="28">
        <v>1</v>
      </c>
      <c r="L16" s="28">
        <f t="shared" si="0"/>
        <v>0.99612883637375704</v>
      </c>
      <c r="M16" s="26">
        <v>197615</v>
      </c>
      <c r="N16" s="26">
        <v>196850</v>
      </c>
    </row>
    <row r="17" spans="2:17" ht="78.75" x14ac:dyDescent="0.25">
      <c r="B17" s="18" t="s">
        <v>173</v>
      </c>
      <c r="C17" s="17" t="s">
        <v>260</v>
      </c>
      <c r="D17" s="17" t="s">
        <v>261</v>
      </c>
      <c r="E17" s="17" t="s">
        <v>396</v>
      </c>
      <c r="F17" s="17" t="s">
        <v>31</v>
      </c>
      <c r="G17" s="17" t="s">
        <v>26</v>
      </c>
      <c r="H17" s="17" t="s">
        <v>27</v>
      </c>
      <c r="I17" s="17">
        <v>1</v>
      </c>
      <c r="J17" s="27">
        <v>1</v>
      </c>
      <c r="K17" s="28">
        <v>1</v>
      </c>
      <c r="L17" s="28">
        <f t="shared" si="0"/>
        <v>0</v>
      </c>
      <c r="M17" s="26">
        <v>10000000</v>
      </c>
      <c r="N17" s="26">
        <v>0</v>
      </c>
    </row>
    <row r="18" spans="2:17" ht="78.75" x14ac:dyDescent="0.25">
      <c r="B18" s="18" t="s">
        <v>253</v>
      </c>
      <c r="C18" s="17" t="s">
        <v>28</v>
      </c>
      <c r="D18" s="17" t="s">
        <v>29</v>
      </c>
      <c r="E18" s="17" t="s">
        <v>396</v>
      </c>
      <c r="F18" s="17" t="s">
        <v>31</v>
      </c>
      <c r="G18" s="17" t="s">
        <v>26</v>
      </c>
      <c r="H18" s="17" t="s">
        <v>27</v>
      </c>
      <c r="I18" s="17">
        <v>1</v>
      </c>
      <c r="J18" s="27">
        <v>1</v>
      </c>
      <c r="K18" s="28">
        <v>1</v>
      </c>
      <c r="L18" s="28">
        <f t="shared" si="0"/>
        <v>0.75511214202096943</v>
      </c>
      <c r="M18" s="31">
        <v>131157603.75</v>
      </c>
      <c r="N18" s="31">
        <v>99038699.110000029</v>
      </c>
      <c r="P18" s="21"/>
      <c r="Q18" s="30"/>
    </row>
    <row r="19" spans="2:17" ht="78.75" x14ac:dyDescent="0.25">
      <c r="B19" s="18" t="s">
        <v>174</v>
      </c>
      <c r="C19" s="17" t="s">
        <v>22</v>
      </c>
      <c r="D19" s="17" t="s">
        <v>23</v>
      </c>
      <c r="E19" s="17" t="s">
        <v>396</v>
      </c>
      <c r="F19" s="17" t="s">
        <v>25</v>
      </c>
      <c r="G19" s="17" t="s">
        <v>26</v>
      </c>
      <c r="H19" s="17" t="s">
        <v>27</v>
      </c>
      <c r="I19" s="17">
        <v>1</v>
      </c>
      <c r="J19" s="27">
        <v>1</v>
      </c>
      <c r="K19" s="28">
        <v>1</v>
      </c>
      <c r="L19" s="28">
        <f t="shared" si="0"/>
        <v>1</v>
      </c>
      <c r="M19" s="26">
        <v>38104</v>
      </c>
      <c r="N19" s="26">
        <v>38104</v>
      </c>
    </row>
    <row r="20" spans="2:17" ht="78.75" x14ac:dyDescent="0.25">
      <c r="B20" s="18" t="s">
        <v>177</v>
      </c>
      <c r="C20" s="17" t="s">
        <v>269</v>
      </c>
      <c r="D20" s="17" t="s">
        <v>270</v>
      </c>
      <c r="E20" s="17" t="s">
        <v>396</v>
      </c>
      <c r="F20" s="17" t="s">
        <v>25</v>
      </c>
      <c r="G20" s="17" t="s">
        <v>26</v>
      </c>
      <c r="H20" s="17" t="s">
        <v>27</v>
      </c>
      <c r="I20" s="17">
        <v>1</v>
      </c>
      <c r="J20" s="27">
        <v>1</v>
      </c>
      <c r="K20" s="28">
        <v>1</v>
      </c>
      <c r="L20" s="28">
        <f t="shared" si="0"/>
        <v>1</v>
      </c>
      <c r="M20" s="26">
        <v>43000</v>
      </c>
      <c r="N20" s="26">
        <v>43000</v>
      </c>
    </row>
    <row r="21" spans="2:17" ht="78.75" x14ac:dyDescent="0.25">
      <c r="B21" s="18" t="s">
        <v>178</v>
      </c>
      <c r="C21" s="17" t="s">
        <v>67</v>
      </c>
      <c r="D21" s="17" t="s">
        <v>68</v>
      </c>
      <c r="E21" s="17" t="s">
        <v>396</v>
      </c>
      <c r="F21" s="17" t="s">
        <v>25</v>
      </c>
      <c r="G21" s="17" t="s">
        <v>26</v>
      </c>
      <c r="H21" s="17" t="s">
        <v>27</v>
      </c>
      <c r="I21" s="17">
        <v>1</v>
      </c>
      <c r="J21" s="27">
        <v>1</v>
      </c>
      <c r="K21" s="28">
        <v>1</v>
      </c>
      <c r="L21" s="28">
        <f t="shared" si="0"/>
        <v>1</v>
      </c>
      <c r="M21" s="26">
        <v>50000</v>
      </c>
      <c r="N21" s="26">
        <v>50000</v>
      </c>
    </row>
    <row r="22" spans="2:17" ht="78.75" x14ac:dyDescent="0.25">
      <c r="B22" s="18" t="s">
        <v>179</v>
      </c>
      <c r="C22" s="17" t="s">
        <v>167</v>
      </c>
      <c r="D22" s="17" t="s">
        <v>168</v>
      </c>
      <c r="E22" s="17" t="s">
        <v>396</v>
      </c>
      <c r="F22" s="17" t="s">
        <v>25</v>
      </c>
      <c r="G22" s="17" t="s">
        <v>26</v>
      </c>
      <c r="H22" s="17" t="s">
        <v>16</v>
      </c>
      <c r="I22" s="17">
        <v>1</v>
      </c>
      <c r="J22" s="27">
        <v>1</v>
      </c>
      <c r="K22" s="28">
        <v>1</v>
      </c>
      <c r="L22" s="28">
        <f t="shared" si="0"/>
        <v>0.99067190625000001</v>
      </c>
      <c r="M22" s="26">
        <v>320000</v>
      </c>
      <c r="N22" s="26">
        <v>317015.01</v>
      </c>
    </row>
    <row r="23" spans="2:17" ht="78.75" x14ac:dyDescent="0.25">
      <c r="B23" s="18" t="s">
        <v>378</v>
      </c>
      <c r="C23" s="17" t="s">
        <v>156</v>
      </c>
      <c r="D23" s="17" t="s">
        <v>157</v>
      </c>
      <c r="E23" s="17" t="s">
        <v>396</v>
      </c>
      <c r="F23" s="17" t="s">
        <v>25</v>
      </c>
      <c r="G23" s="17" t="s">
        <v>26</v>
      </c>
      <c r="H23" s="17" t="s">
        <v>16</v>
      </c>
      <c r="I23" s="17">
        <v>1</v>
      </c>
      <c r="J23" s="27">
        <v>1</v>
      </c>
      <c r="K23" s="28">
        <v>1</v>
      </c>
      <c r="L23" s="28">
        <f t="shared" si="0"/>
        <v>0.80767872499999993</v>
      </c>
      <c r="M23" s="26">
        <v>400000</v>
      </c>
      <c r="N23" s="26">
        <v>323071.49</v>
      </c>
    </row>
    <row r="24" spans="2:17" ht="78.75" x14ac:dyDescent="0.25">
      <c r="B24" s="18" t="s">
        <v>181</v>
      </c>
      <c r="C24" s="17" t="s">
        <v>81</v>
      </c>
      <c r="D24" s="17" t="s">
        <v>82</v>
      </c>
      <c r="E24" s="17" t="s">
        <v>396</v>
      </c>
      <c r="F24" s="17" t="s">
        <v>25</v>
      </c>
      <c r="G24" s="17" t="s">
        <v>26</v>
      </c>
      <c r="H24" s="17" t="s">
        <v>27</v>
      </c>
      <c r="I24" s="17">
        <v>1</v>
      </c>
      <c r="J24" s="27">
        <v>1</v>
      </c>
      <c r="K24" s="28">
        <v>1</v>
      </c>
      <c r="L24" s="28">
        <f t="shared" si="0"/>
        <v>0</v>
      </c>
      <c r="M24" s="26">
        <v>8500</v>
      </c>
      <c r="N24" s="26">
        <v>0</v>
      </c>
    </row>
    <row r="25" spans="2:17" ht="78.75" x14ac:dyDescent="0.25">
      <c r="B25" s="18" t="s">
        <v>182</v>
      </c>
      <c r="C25" s="17" t="s">
        <v>84</v>
      </c>
      <c r="D25" s="17" t="s">
        <v>85</v>
      </c>
      <c r="E25" s="17" t="s">
        <v>396</v>
      </c>
      <c r="F25" s="17" t="s">
        <v>25</v>
      </c>
      <c r="G25" s="17" t="s">
        <v>26</v>
      </c>
      <c r="H25" s="17" t="s">
        <v>27</v>
      </c>
      <c r="I25" s="17">
        <v>1</v>
      </c>
      <c r="J25" s="27">
        <v>1</v>
      </c>
      <c r="K25" s="28">
        <v>1</v>
      </c>
      <c r="L25" s="28">
        <f t="shared" si="0"/>
        <v>0</v>
      </c>
      <c r="M25" s="26">
        <v>8500</v>
      </c>
      <c r="N25" s="26">
        <v>0</v>
      </c>
    </row>
    <row r="26" spans="2:17" ht="78.75" x14ac:dyDescent="0.25">
      <c r="B26" s="18" t="s">
        <v>183</v>
      </c>
      <c r="C26" s="17" t="s">
        <v>110</v>
      </c>
      <c r="D26" s="17" t="s">
        <v>111</v>
      </c>
      <c r="E26" s="17" t="s">
        <v>396</v>
      </c>
      <c r="F26" s="17" t="s">
        <v>25</v>
      </c>
      <c r="G26" s="17" t="s">
        <v>26</v>
      </c>
      <c r="H26" s="17" t="s">
        <v>27</v>
      </c>
      <c r="I26" s="17">
        <v>1</v>
      </c>
      <c r="J26" s="27">
        <v>1</v>
      </c>
      <c r="K26" s="28">
        <v>1</v>
      </c>
      <c r="L26" s="28">
        <f t="shared" si="0"/>
        <v>0.71301241379310343</v>
      </c>
      <c r="M26" s="26">
        <v>58000</v>
      </c>
      <c r="N26" s="26">
        <v>41354.720000000001</v>
      </c>
    </row>
    <row r="27" spans="2:17" ht="78.75" x14ac:dyDescent="0.25">
      <c r="B27" s="18" t="s">
        <v>184</v>
      </c>
      <c r="C27" s="17" t="s">
        <v>112</v>
      </c>
      <c r="D27" s="17" t="s">
        <v>113</v>
      </c>
      <c r="E27" s="17" t="s">
        <v>396</v>
      </c>
      <c r="F27" s="17" t="s">
        <v>25</v>
      </c>
      <c r="G27" s="17" t="s">
        <v>26</v>
      </c>
      <c r="H27" s="17" t="s">
        <v>114</v>
      </c>
      <c r="I27" s="17">
        <v>1</v>
      </c>
      <c r="J27" s="27">
        <v>1</v>
      </c>
      <c r="K27" s="28">
        <v>1</v>
      </c>
      <c r="L27" s="28">
        <f t="shared" si="0"/>
        <v>1</v>
      </c>
      <c r="M27" s="26">
        <v>20636.96</v>
      </c>
      <c r="N27" s="26">
        <v>20636.96</v>
      </c>
    </row>
    <row r="28" spans="2:17" ht="78.75" x14ac:dyDescent="0.25">
      <c r="B28" s="18" t="s">
        <v>185</v>
      </c>
      <c r="C28" s="17" t="s">
        <v>159</v>
      </c>
      <c r="D28" s="17" t="s">
        <v>160</v>
      </c>
      <c r="E28" s="17" t="s">
        <v>396</v>
      </c>
      <c r="F28" s="17" t="s">
        <v>25</v>
      </c>
      <c r="G28" s="17" t="s">
        <v>26</v>
      </c>
      <c r="H28" s="17" t="s">
        <v>16</v>
      </c>
      <c r="I28" s="17">
        <v>1</v>
      </c>
      <c r="J28" s="27">
        <v>1</v>
      </c>
      <c r="K28" s="28">
        <v>1</v>
      </c>
      <c r="L28" s="28">
        <f t="shared" si="0"/>
        <v>0</v>
      </c>
      <c r="M28" s="26">
        <v>14000</v>
      </c>
      <c r="N28" s="26">
        <v>0</v>
      </c>
    </row>
    <row r="29" spans="2:17" ht="78.75" x14ac:dyDescent="0.25">
      <c r="B29" s="18" t="s">
        <v>186</v>
      </c>
      <c r="C29" s="17" t="s">
        <v>275</v>
      </c>
      <c r="D29" s="17" t="s">
        <v>276</v>
      </c>
      <c r="E29" s="17" t="s">
        <v>396</v>
      </c>
      <c r="F29" s="17" t="s">
        <v>25</v>
      </c>
      <c r="G29" s="17" t="s">
        <v>26</v>
      </c>
      <c r="H29" s="17" t="s">
        <v>16</v>
      </c>
      <c r="I29" s="17">
        <v>1</v>
      </c>
      <c r="J29" s="27">
        <v>1</v>
      </c>
      <c r="K29" s="28">
        <v>1</v>
      </c>
      <c r="L29" s="28">
        <f t="shared" si="0"/>
        <v>0.76380000000000003</v>
      </c>
      <c r="M29" s="26">
        <v>30000</v>
      </c>
      <c r="N29" s="26">
        <v>22914</v>
      </c>
    </row>
    <row r="30" spans="2:17" ht="78.75" x14ac:dyDescent="0.25">
      <c r="B30" s="18" t="s">
        <v>187</v>
      </c>
      <c r="C30" s="17" t="s">
        <v>277</v>
      </c>
      <c r="D30" s="17" t="s">
        <v>278</v>
      </c>
      <c r="E30" s="17" t="s">
        <v>396</v>
      </c>
      <c r="F30" s="17" t="s">
        <v>25</v>
      </c>
      <c r="G30" s="17" t="s">
        <v>26</v>
      </c>
      <c r="H30" s="17" t="s">
        <v>16</v>
      </c>
      <c r="I30" s="17">
        <v>1</v>
      </c>
      <c r="J30" s="27">
        <v>1</v>
      </c>
      <c r="K30" s="28">
        <v>1</v>
      </c>
      <c r="L30" s="28">
        <f t="shared" si="0"/>
        <v>0.97851199999999994</v>
      </c>
      <c r="M30" s="26">
        <v>50000</v>
      </c>
      <c r="N30" s="26">
        <v>48925.599999999999</v>
      </c>
    </row>
    <row r="31" spans="2:17" ht="78.75" x14ac:dyDescent="0.25">
      <c r="B31" s="18" t="s">
        <v>188</v>
      </c>
      <c r="C31" s="17" t="s">
        <v>279</v>
      </c>
      <c r="D31" s="17" t="s">
        <v>280</v>
      </c>
      <c r="E31" s="17" t="s">
        <v>396</v>
      </c>
      <c r="F31" s="17" t="s">
        <v>25</v>
      </c>
      <c r="G31" s="17" t="s">
        <v>26</v>
      </c>
      <c r="H31" s="17" t="s">
        <v>16</v>
      </c>
      <c r="I31" s="17">
        <v>1</v>
      </c>
      <c r="J31" s="27">
        <v>1</v>
      </c>
      <c r="K31" s="28">
        <v>1</v>
      </c>
      <c r="L31" s="28">
        <f t="shared" si="0"/>
        <v>0.33333333333333331</v>
      </c>
      <c r="M31" s="26">
        <v>30000</v>
      </c>
      <c r="N31" s="26">
        <v>10000</v>
      </c>
    </row>
    <row r="32" spans="2:17" ht="78.75" x14ac:dyDescent="0.25">
      <c r="B32" s="18" t="s">
        <v>189</v>
      </c>
      <c r="C32" s="17" t="s">
        <v>281</v>
      </c>
      <c r="D32" s="17" t="s">
        <v>282</v>
      </c>
      <c r="E32" s="17" t="s">
        <v>396</v>
      </c>
      <c r="F32" s="17" t="s">
        <v>25</v>
      </c>
      <c r="G32" s="17" t="s">
        <v>26</v>
      </c>
      <c r="H32" s="17" t="s">
        <v>16</v>
      </c>
      <c r="I32" s="17">
        <v>1</v>
      </c>
      <c r="J32" s="27">
        <v>1</v>
      </c>
      <c r="K32" s="28">
        <v>1</v>
      </c>
      <c r="L32" s="28">
        <f t="shared" si="0"/>
        <v>0.71475500000000003</v>
      </c>
      <c r="M32" s="26">
        <v>30000</v>
      </c>
      <c r="N32" s="26">
        <v>21442.65</v>
      </c>
    </row>
    <row r="33" spans="2:14" ht="78.75" x14ac:dyDescent="0.25">
      <c r="B33" s="18" t="s">
        <v>190</v>
      </c>
      <c r="C33" s="17" t="s">
        <v>283</v>
      </c>
      <c r="D33" s="17" t="s">
        <v>284</v>
      </c>
      <c r="E33" s="17" t="s">
        <v>396</v>
      </c>
      <c r="F33" s="17" t="s">
        <v>25</v>
      </c>
      <c r="G33" s="17" t="s">
        <v>26</v>
      </c>
      <c r="H33" s="17" t="s">
        <v>16</v>
      </c>
      <c r="I33" s="17">
        <v>1</v>
      </c>
      <c r="J33" s="27">
        <v>1</v>
      </c>
      <c r="K33" s="28">
        <v>1</v>
      </c>
      <c r="L33" s="28">
        <f t="shared" si="0"/>
        <v>1</v>
      </c>
      <c r="M33" s="26">
        <v>81398.399999999994</v>
      </c>
      <c r="N33" s="26">
        <v>81398.399999999994</v>
      </c>
    </row>
    <row r="34" spans="2:14" ht="78.75" x14ac:dyDescent="0.25">
      <c r="B34" s="18" t="s">
        <v>191</v>
      </c>
      <c r="C34" s="17" t="s">
        <v>35</v>
      </c>
      <c r="D34" s="17" t="s">
        <v>36</v>
      </c>
      <c r="E34" s="17" t="s">
        <v>396</v>
      </c>
      <c r="F34" s="17" t="s">
        <v>25</v>
      </c>
      <c r="G34" s="17" t="s">
        <v>26</v>
      </c>
      <c r="H34" s="17" t="s">
        <v>27</v>
      </c>
      <c r="I34" s="17">
        <v>1</v>
      </c>
      <c r="J34" s="27">
        <v>1</v>
      </c>
      <c r="K34" s="28">
        <v>1</v>
      </c>
      <c r="L34" s="28">
        <f t="shared" si="0"/>
        <v>1</v>
      </c>
      <c r="M34" s="26">
        <v>456746.4</v>
      </c>
      <c r="N34" s="26">
        <v>456746.4</v>
      </c>
    </row>
    <row r="35" spans="2:14" ht="78.75" x14ac:dyDescent="0.25">
      <c r="B35" s="18" t="s">
        <v>192</v>
      </c>
      <c r="C35" s="17" t="s">
        <v>115</v>
      </c>
      <c r="D35" s="17" t="s">
        <v>116</v>
      </c>
      <c r="E35" s="17" t="s">
        <v>396</v>
      </c>
      <c r="F35" s="17" t="s">
        <v>25</v>
      </c>
      <c r="G35" s="17" t="s">
        <v>26</v>
      </c>
      <c r="H35" s="17" t="s">
        <v>27</v>
      </c>
      <c r="I35" s="17">
        <v>1</v>
      </c>
      <c r="J35" s="27">
        <v>1</v>
      </c>
      <c r="K35" s="28">
        <v>1</v>
      </c>
      <c r="L35" s="28">
        <f t="shared" si="0"/>
        <v>0.97479777777777776</v>
      </c>
      <c r="M35" s="26">
        <v>45000</v>
      </c>
      <c r="N35" s="26">
        <v>43865.9</v>
      </c>
    </row>
    <row r="36" spans="2:14" ht="78.75" x14ac:dyDescent="0.25">
      <c r="B36" s="18" t="s">
        <v>193</v>
      </c>
      <c r="C36" s="17" t="s">
        <v>117</v>
      </c>
      <c r="D36" s="17" t="s">
        <v>118</v>
      </c>
      <c r="E36" s="17" t="s">
        <v>396</v>
      </c>
      <c r="F36" s="17" t="s">
        <v>25</v>
      </c>
      <c r="G36" s="17" t="s">
        <v>26</v>
      </c>
      <c r="H36" s="17" t="s">
        <v>27</v>
      </c>
      <c r="I36" s="17">
        <v>1</v>
      </c>
      <c r="J36" s="27">
        <v>1</v>
      </c>
      <c r="K36" s="28">
        <v>1</v>
      </c>
      <c r="L36" s="28">
        <f t="shared" si="0"/>
        <v>5.1406315789473689E-2</v>
      </c>
      <c r="M36" s="26">
        <v>9500</v>
      </c>
      <c r="N36" s="26">
        <v>488.36</v>
      </c>
    </row>
    <row r="37" spans="2:14" ht="78.75" x14ac:dyDescent="0.25">
      <c r="B37" s="18" t="s">
        <v>194</v>
      </c>
      <c r="C37" s="17" t="s">
        <v>38</v>
      </c>
      <c r="D37" s="17" t="s">
        <v>39</v>
      </c>
      <c r="E37" s="17" t="s">
        <v>396</v>
      </c>
      <c r="F37" s="17" t="s">
        <v>25</v>
      </c>
      <c r="G37" s="17" t="s">
        <v>26</v>
      </c>
      <c r="H37" s="17" t="s">
        <v>27</v>
      </c>
      <c r="I37" s="17">
        <v>1</v>
      </c>
      <c r="J37" s="27">
        <v>1</v>
      </c>
      <c r="K37" s="28">
        <v>1</v>
      </c>
      <c r="L37" s="28">
        <f t="shared" si="0"/>
        <v>0.97499142857142851</v>
      </c>
      <c r="M37" s="26">
        <v>35000</v>
      </c>
      <c r="N37" s="26">
        <v>34124.699999999997</v>
      </c>
    </row>
    <row r="38" spans="2:14" ht="78.75" x14ac:dyDescent="0.25">
      <c r="B38" s="18" t="s">
        <v>195</v>
      </c>
      <c r="C38" s="17" t="s">
        <v>41</v>
      </c>
      <c r="D38" s="17" t="s">
        <v>42</v>
      </c>
      <c r="E38" s="17" t="s">
        <v>396</v>
      </c>
      <c r="F38" s="17" t="s">
        <v>25</v>
      </c>
      <c r="G38" s="17" t="s">
        <v>26</v>
      </c>
      <c r="H38" s="17" t="s">
        <v>27</v>
      </c>
      <c r="I38" s="17">
        <v>1</v>
      </c>
      <c r="J38" s="27">
        <v>1</v>
      </c>
      <c r="K38" s="28">
        <v>1</v>
      </c>
      <c r="L38" s="28">
        <f t="shared" si="0"/>
        <v>0.97955789473684207</v>
      </c>
      <c r="M38" s="26">
        <v>190000</v>
      </c>
      <c r="N38" s="26">
        <v>186116</v>
      </c>
    </row>
    <row r="39" spans="2:14" ht="78.75" x14ac:dyDescent="0.25">
      <c r="B39" s="18" t="s">
        <v>196</v>
      </c>
      <c r="C39" s="17" t="s">
        <v>44</v>
      </c>
      <c r="D39" s="17" t="s">
        <v>45</v>
      </c>
      <c r="E39" s="17" t="s">
        <v>396</v>
      </c>
      <c r="F39" s="17" t="s">
        <v>25</v>
      </c>
      <c r="G39" s="17" t="s">
        <v>26</v>
      </c>
      <c r="H39" s="17" t="s">
        <v>27</v>
      </c>
      <c r="I39" s="17">
        <v>1</v>
      </c>
      <c r="J39" s="27">
        <v>1</v>
      </c>
      <c r="K39" s="28">
        <v>1</v>
      </c>
      <c r="L39" s="28">
        <f t="shared" si="0"/>
        <v>0.87057999999999991</v>
      </c>
      <c r="M39" s="26">
        <v>20000</v>
      </c>
      <c r="N39" s="26">
        <v>17411.599999999999</v>
      </c>
    </row>
    <row r="40" spans="2:14" ht="78.75" x14ac:dyDescent="0.25">
      <c r="B40" s="18" t="s">
        <v>197</v>
      </c>
      <c r="C40" s="17" t="s">
        <v>32</v>
      </c>
      <c r="D40" s="17" t="s">
        <v>33</v>
      </c>
      <c r="E40" s="17" t="s">
        <v>396</v>
      </c>
      <c r="F40" s="17" t="s">
        <v>25</v>
      </c>
      <c r="G40" s="17" t="s">
        <v>26</v>
      </c>
      <c r="H40" s="17" t="s">
        <v>27</v>
      </c>
      <c r="I40" s="17">
        <v>1</v>
      </c>
      <c r="J40" s="27">
        <v>1</v>
      </c>
      <c r="K40" s="28">
        <v>1</v>
      </c>
      <c r="L40" s="28">
        <f t="shared" si="0"/>
        <v>0</v>
      </c>
      <c r="M40" s="26">
        <v>4000</v>
      </c>
      <c r="N40" s="26">
        <v>0</v>
      </c>
    </row>
    <row r="41" spans="2:14" ht="78.75" x14ac:dyDescent="0.25">
      <c r="B41" s="18" t="s">
        <v>198</v>
      </c>
      <c r="C41" s="17" t="s">
        <v>76</v>
      </c>
      <c r="D41" s="17" t="s">
        <v>77</v>
      </c>
      <c r="E41" s="17" t="s">
        <v>396</v>
      </c>
      <c r="F41" s="17" t="s">
        <v>25</v>
      </c>
      <c r="G41" s="17" t="s">
        <v>26</v>
      </c>
      <c r="H41" s="17" t="s">
        <v>27</v>
      </c>
      <c r="I41" s="17">
        <v>1</v>
      </c>
      <c r="J41" s="27">
        <v>1</v>
      </c>
      <c r="K41" s="28">
        <v>1</v>
      </c>
      <c r="L41" s="28">
        <f t="shared" si="0"/>
        <v>0.92269637500000012</v>
      </c>
      <c r="M41" s="26">
        <v>160000</v>
      </c>
      <c r="N41" s="26">
        <v>147631.42000000001</v>
      </c>
    </row>
    <row r="42" spans="2:14" ht="78.75" x14ac:dyDescent="0.25">
      <c r="B42" s="18" t="s">
        <v>199</v>
      </c>
      <c r="C42" s="17" t="s">
        <v>121</v>
      </c>
      <c r="D42" s="17" t="s">
        <v>122</v>
      </c>
      <c r="E42" s="17" t="s">
        <v>396</v>
      </c>
      <c r="F42" s="17" t="s">
        <v>25</v>
      </c>
      <c r="G42" s="17" t="s">
        <v>26</v>
      </c>
      <c r="H42" s="17" t="s">
        <v>27</v>
      </c>
      <c r="I42" s="17">
        <v>1</v>
      </c>
      <c r="J42" s="27">
        <v>1</v>
      </c>
      <c r="K42" s="28">
        <v>1</v>
      </c>
      <c r="L42" s="28">
        <f t="shared" si="0"/>
        <v>0</v>
      </c>
      <c r="M42" s="26">
        <v>10000</v>
      </c>
      <c r="N42" s="26">
        <v>0</v>
      </c>
    </row>
    <row r="43" spans="2:14" ht="78.75" x14ac:dyDescent="0.25">
      <c r="B43" s="18" t="s">
        <v>200</v>
      </c>
      <c r="C43" s="17" t="s">
        <v>47</v>
      </c>
      <c r="D43" s="17" t="s">
        <v>48</v>
      </c>
      <c r="E43" s="17" t="s">
        <v>396</v>
      </c>
      <c r="F43" s="17" t="s">
        <v>25</v>
      </c>
      <c r="G43" s="17" t="s">
        <v>26</v>
      </c>
      <c r="H43" s="17" t="s">
        <v>27</v>
      </c>
      <c r="I43" s="17">
        <v>1</v>
      </c>
      <c r="J43" s="27">
        <v>1</v>
      </c>
      <c r="K43" s="28">
        <v>1</v>
      </c>
      <c r="L43" s="28">
        <f t="shared" si="0"/>
        <v>1</v>
      </c>
      <c r="M43" s="26">
        <v>84796</v>
      </c>
      <c r="N43" s="26">
        <v>84796</v>
      </c>
    </row>
    <row r="44" spans="2:14" ht="78.75" x14ac:dyDescent="0.25">
      <c r="B44" s="18" t="s">
        <v>201</v>
      </c>
      <c r="C44" s="17" t="s">
        <v>53</v>
      </c>
      <c r="D44" s="17" t="s">
        <v>54</v>
      </c>
      <c r="E44" s="17" t="s">
        <v>396</v>
      </c>
      <c r="F44" s="17" t="s">
        <v>25</v>
      </c>
      <c r="G44" s="17" t="s">
        <v>26</v>
      </c>
      <c r="H44" s="17" t="s">
        <v>27</v>
      </c>
      <c r="I44" s="17">
        <v>1</v>
      </c>
      <c r="J44" s="27">
        <v>1</v>
      </c>
      <c r="K44" s="28">
        <v>1</v>
      </c>
      <c r="L44" s="28">
        <f t="shared" si="0"/>
        <v>0</v>
      </c>
      <c r="M44" s="26">
        <v>3000</v>
      </c>
      <c r="N44" s="26">
        <v>0</v>
      </c>
    </row>
    <row r="45" spans="2:14" ht="78.75" x14ac:dyDescent="0.25">
      <c r="B45" s="18" t="s">
        <v>202</v>
      </c>
      <c r="C45" s="17" t="s">
        <v>55</v>
      </c>
      <c r="D45" s="17" t="s">
        <v>56</v>
      </c>
      <c r="E45" s="17" t="s">
        <v>396</v>
      </c>
      <c r="F45" s="17" t="s">
        <v>25</v>
      </c>
      <c r="G45" s="17" t="s">
        <v>26</v>
      </c>
      <c r="H45" s="17" t="s">
        <v>27</v>
      </c>
      <c r="I45" s="17">
        <v>1</v>
      </c>
      <c r="J45" s="27">
        <v>1</v>
      </c>
      <c r="K45" s="28">
        <v>1</v>
      </c>
      <c r="L45" s="28">
        <f t="shared" ref="L45:L74" si="1">IF(N45=0, 0,N45/M45)</f>
        <v>1</v>
      </c>
      <c r="M45" s="26">
        <v>50000</v>
      </c>
      <c r="N45" s="26">
        <v>50000</v>
      </c>
    </row>
    <row r="46" spans="2:14" ht="78.75" x14ac:dyDescent="0.25">
      <c r="B46" s="18" t="s">
        <v>203</v>
      </c>
      <c r="C46" s="17" t="s">
        <v>50</v>
      </c>
      <c r="D46" s="17" t="s">
        <v>51</v>
      </c>
      <c r="E46" s="17" t="s">
        <v>396</v>
      </c>
      <c r="F46" s="17" t="s">
        <v>25</v>
      </c>
      <c r="G46" s="17" t="s">
        <v>26</v>
      </c>
      <c r="H46" s="17" t="s">
        <v>27</v>
      </c>
      <c r="I46" s="17">
        <v>1</v>
      </c>
      <c r="J46" s="27">
        <v>1</v>
      </c>
      <c r="K46" s="28">
        <v>1</v>
      </c>
      <c r="L46" s="28">
        <f t="shared" si="1"/>
        <v>0</v>
      </c>
      <c r="M46" s="26">
        <v>1000</v>
      </c>
      <c r="N46" s="26">
        <v>0</v>
      </c>
    </row>
    <row r="47" spans="2:14" ht="78.75" x14ac:dyDescent="0.25">
      <c r="B47" s="18" t="s">
        <v>204</v>
      </c>
      <c r="C47" s="17" t="s">
        <v>58</v>
      </c>
      <c r="D47" s="17" t="s">
        <v>59</v>
      </c>
      <c r="E47" s="17" t="s">
        <v>396</v>
      </c>
      <c r="F47" s="17" t="s">
        <v>25</v>
      </c>
      <c r="G47" s="17" t="s">
        <v>26</v>
      </c>
      <c r="H47" s="17" t="s">
        <v>27</v>
      </c>
      <c r="I47" s="17">
        <v>1</v>
      </c>
      <c r="J47" s="27">
        <v>1</v>
      </c>
      <c r="K47" s="28">
        <v>1</v>
      </c>
      <c r="L47" s="28">
        <f t="shared" si="1"/>
        <v>0.99997890625000008</v>
      </c>
      <c r="M47" s="26">
        <v>512000</v>
      </c>
      <c r="N47" s="26">
        <v>511989.2</v>
      </c>
    </row>
    <row r="48" spans="2:14" ht="78.75" x14ac:dyDescent="0.25">
      <c r="B48" s="18" t="s">
        <v>205</v>
      </c>
      <c r="C48" s="17" t="s">
        <v>61</v>
      </c>
      <c r="D48" s="17" t="s">
        <v>62</v>
      </c>
      <c r="E48" s="17" t="s">
        <v>396</v>
      </c>
      <c r="F48" s="17" t="s">
        <v>25</v>
      </c>
      <c r="G48" s="17" t="s">
        <v>26</v>
      </c>
      <c r="H48" s="17" t="s">
        <v>27</v>
      </c>
      <c r="I48" s="17">
        <v>1</v>
      </c>
      <c r="J48" s="27">
        <v>1</v>
      </c>
      <c r="K48" s="28">
        <v>1</v>
      </c>
      <c r="L48" s="28">
        <f t="shared" si="1"/>
        <v>1</v>
      </c>
      <c r="M48" s="26">
        <v>6218</v>
      </c>
      <c r="N48" s="26">
        <v>6218</v>
      </c>
    </row>
    <row r="49" spans="2:14" ht="78.75" x14ac:dyDescent="0.25">
      <c r="B49" s="18" t="s">
        <v>206</v>
      </c>
      <c r="C49" s="17" t="s">
        <v>64</v>
      </c>
      <c r="D49" s="17" t="s">
        <v>65</v>
      </c>
      <c r="E49" s="17" t="s">
        <v>396</v>
      </c>
      <c r="F49" s="17" t="s">
        <v>25</v>
      </c>
      <c r="G49" s="17" t="s">
        <v>26</v>
      </c>
      <c r="H49" s="17" t="s">
        <v>27</v>
      </c>
      <c r="I49" s="17">
        <v>1</v>
      </c>
      <c r="J49" s="27">
        <v>1</v>
      </c>
      <c r="K49" s="28">
        <v>1</v>
      </c>
      <c r="L49" s="28">
        <f t="shared" si="1"/>
        <v>0.96573588695395107</v>
      </c>
      <c r="M49" s="26">
        <v>230095.26</v>
      </c>
      <c r="N49" s="26">
        <v>222211.25</v>
      </c>
    </row>
    <row r="50" spans="2:14" ht="78.75" x14ac:dyDescent="0.25">
      <c r="B50" s="18" t="s">
        <v>207</v>
      </c>
      <c r="C50" s="17" t="s">
        <v>87</v>
      </c>
      <c r="D50" s="17" t="s">
        <v>88</v>
      </c>
      <c r="E50" s="17" t="s">
        <v>396</v>
      </c>
      <c r="F50" s="17" t="s">
        <v>25</v>
      </c>
      <c r="G50" s="17" t="s">
        <v>26</v>
      </c>
      <c r="H50" s="17" t="s">
        <v>27</v>
      </c>
      <c r="I50" s="17">
        <v>1</v>
      </c>
      <c r="J50" s="27">
        <v>1</v>
      </c>
      <c r="K50" s="28">
        <v>1</v>
      </c>
      <c r="L50" s="28">
        <f t="shared" si="1"/>
        <v>0.97305983827493248</v>
      </c>
      <c r="M50" s="26">
        <v>148400</v>
      </c>
      <c r="N50" s="26">
        <v>144402.07999999999</v>
      </c>
    </row>
    <row r="51" spans="2:14" ht="78.75" x14ac:dyDescent="0.25">
      <c r="B51" s="18" t="s">
        <v>208</v>
      </c>
      <c r="C51" s="17" t="s">
        <v>78</v>
      </c>
      <c r="D51" s="17" t="s">
        <v>79</v>
      </c>
      <c r="E51" s="17" t="s">
        <v>396</v>
      </c>
      <c r="F51" s="17" t="s">
        <v>25</v>
      </c>
      <c r="G51" s="17" t="s">
        <v>26</v>
      </c>
      <c r="H51" s="17" t="s">
        <v>27</v>
      </c>
      <c r="I51" s="17">
        <v>1</v>
      </c>
      <c r="J51" s="27">
        <v>1</v>
      </c>
      <c r="K51" s="28">
        <v>1</v>
      </c>
      <c r="L51" s="28">
        <f t="shared" si="1"/>
        <v>0</v>
      </c>
      <c r="M51" s="26">
        <v>100000</v>
      </c>
      <c r="N51" s="26">
        <v>0</v>
      </c>
    </row>
    <row r="52" spans="2:14" ht="78.75" x14ac:dyDescent="0.25">
      <c r="B52" s="18" t="s">
        <v>209</v>
      </c>
      <c r="C52" s="17" t="s">
        <v>90</v>
      </c>
      <c r="D52" s="17" t="s">
        <v>91</v>
      </c>
      <c r="E52" s="17" t="s">
        <v>396</v>
      </c>
      <c r="F52" s="17" t="s">
        <v>25</v>
      </c>
      <c r="G52" s="17" t="s">
        <v>26</v>
      </c>
      <c r="H52" s="17" t="s">
        <v>27</v>
      </c>
      <c r="I52" s="17">
        <v>1</v>
      </c>
      <c r="J52" s="27">
        <v>1</v>
      </c>
      <c r="K52" s="28">
        <v>1</v>
      </c>
      <c r="L52" s="28">
        <f t="shared" si="1"/>
        <v>0</v>
      </c>
      <c r="M52" s="26">
        <v>50000</v>
      </c>
      <c r="N52" s="26">
        <v>0</v>
      </c>
    </row>
    <row r="53" spans="2:14" ht="78.75" x14ac:dyDescent="0.25">
      <c r="B53" s="18" t="s">
        <v>210</v>
      </c>
      <c r="C53" s="17" t="s">
        <v>96</v>
      </c>
      <c r="D53" s="17" t="s">
        <v>97</v>
      </c>
      <c r="E53" s="17" t="s">
        <v>396</v>
      </c>
      <c r="F53" s="17" t="s">
        <v>25</v>
      </c>
      <c r="G53" s="17" t="s">
        <v>26</v>
      </c>
      <c r="H53" s="17" t="s">
        <v>98</v>
      </c>
      <c r="I53" s="17">
        <v>1</v>
      </c>
      <c r="J53" s="27">
        <v>1</v>
      </c>
      <c r="K53" s="28">
        <v>1</v>
      </c>
      <c r="L53" s="28">
        <f t="shared" si="1"/>
        <v>0.79343999999999992</v>
      </c>
      <c r="M53" s="26">
        <v>10000</v>
      </c>
      <c r="N53" s="26">
        <v>7934.4</v>
      </c>
    </row>
    <row r="54" spans="2:14" ht="78.75" x14ac:dyDescent="0.25">
      <c r="B54" s="18" t="s">
        <v>211</v>
      </c>
      <c r="C54" s="17" t="s">
        <v>70</v>
      </c>
      <c r="D54" s="17" t="s">
        <v>71</v>
      </c>
      <c r="E54" s="17" t="s">
        <v>396</v>
      </c>
      <c r="F54" s="17" t="s">
        <v>25</v>
      </c>
      <c r="G54" s="17" t="s">
        <v>26</v>
      </c>
      <c r="H54" s="17" t="s">
        <v>27</v>
      </c>
      <c r="I54" s="17">
        <v>1</v>
      </c>
      <c r="J54" s="27">
        <v>1</v>
      </c>
      <c r="K54" s="28">
        <v>1</v>
      </c>
      <c r="L54" s="28">
        <f t="shared" si="1"/>
        <v>1</v>
      </c>
      <c r="M54" s="26">
        <v>440443.93</v>
      </c>
      <c r="N54" s="26">
        <v>440443.93</v>
      </c>
    </row>
    <row r="55" spans="2:14" ht="78.75" x14ac:dyDescent="0.25">
      <c r="B55" s="18" t="s">
        <v>212</v>
      </c>
      <c r="C55" s="17" t="s">
        <v>73</v>
      </c>
      <c r="D55" s="17" t="s">
        <v>74</v>
      </c>
      <c r="E55" s="17" t="s">
        <v>396</v>
      </c>
      <c r="F55" s="17" t="s">
        <v>25</v>
      </c>
      <c r="G55" s="17" t="s">
        <v>26</v>
      </c>
      <c r="H55" s="17" t="s">
        <v>27</v>
      </c>
      <c r="I55" s="17">
        <v>1</v>
      </c>
      <c r="J55" s="27">
        <v>1</v>
      </c>
      <c r="K55" s="28">
        <v>1</v>
      </c>
      <c r="L55" s="28">
        <f t="shared" si="1"/>
        <v>1</v>
      </c>
      <c r="M55" s="26">
        <v>449896.11</v>
      </c>
      <c r="N55" s="26">
        <v>449896.11</v>
      </c>
    </row>
    <row r="56" spans="2:14" ht="78.75" x14ac:dyDescent="0.25">
      <c r="B56" s="18" t="s">
        <v>213</v>
      </c>
      <c r="C56" s="17" t="s">
        <v>150</v>
      </c>
      <c r="D56" s="17" t="s">
        <v>151</v>
      </c>
      <c r="E56" s="17" t="s">
        <v>396</v>
      </c>
      <c r="F56" s="17" t="s">
        <v>25</v>
      </c>
      <c r="G56" s="17" t="s">
        <v>26</v>
      </c>
      <c r="H56" s="17" t="s">
        <v>16</v>
      </c>
      <c r="I56" s="17">
        <v>1</v>
      </c>
      <c r="J56" s="27">
        <v>1</v>
      </c>
      <c r="K56" s="28">
        <v>1</v>
      </c>
      <c r="L56" s="28">
        <f t="shared" si="1"/>
        <v>0</v>
      </c>
      <c r="M56" s="26">
        <v>100000</v>
      </c>
      <c r="N56" s="26">
        <v>0</v>
      </c>
    </row>
    <row r="57" spans="2:14" ht="78.75" x14ac:dyDescent="0.25">
      <c r="B57" s="18" t="s">
        <v>214</v>
      </c>
      <c r="C57" s="17" t="s">
        <v>163</v>
      </c>
      <c r="D57" s="17" t="s">
        <v>165</v>
      </c>
      <c r="E57" s="17" t="s">
        <v>396</v>
      </c>
      <c r="F57" s="17" t="s">
        <v>25</v>
      </c>
      <c r="G57" s="17" t="s">
        <v>26</v>
      </c>
      <c r="H57" s="17" t="s">
        <v>16</v>
      </c>
      <c r="I57" s="17">
        <v>1</v>
      </c>
      <c r="J57" s="27">
        <v>1</v>
      </c>
      <c r="K57" s="28">
        <v>1</v>
      </c>
      <c r="L57" s="28">
        <f t="shared" si="1"/>
        <v>0</v>
      </c>
      <c r="M57" s="26">
        <v>16000</v>
      </c>
      <c r="N57" s="26">
        <v>0</v>
      </c>
    </row>
    <row r="58" spans="2:14" ht="78.75" x14ac:dyDescent="0.25">
      <c r="B58" s="18" t="s">
        <v>215</v>
      </c>
      <c r="C58" s="17" t="s">
        <v>285</v>
      </c>
      <c r="D58" s="17" t="s">
        <v>286</v>
      </c>
      <c r="E58" s="17" t="s">
        <v>396</v>
      </c>
      <c r="F58" s="17" t="s">
        <v>25</v>
      </c>
      <c r="G58" s="17" t="s">
        <v>26</v>
      </c>
      <c r="H58" s="17" t="s">
        <v>27</v>
      </c>
      <c r="I58" s="17">
        <v>1</v>
      </c>
      <c r="J58" s="27">
        <v>1</v>
      </c>
      <c r="K58" s="28">
        <v>1</v>
      </c>
      <c r="L58" s="28">
        <f t="shared" si="1"/>
        <v>0</v>
      </c>
      <c r="M58" s="26">
        <v>100000</v>
      </c>
      <c r="N58" s="26">
        <v>0</v>
      </c>
    </row>
    <row r="59" spans="2:14" ht="78.75" x14ac:dyDescent="0.25">
      <c r="B59" s="18" t="s">
        <v>216</v>
      </c>
      <c r="C59" s="17" t="s">
        <v>137</v>
      </c>
      <c r="D59" s="17" t="s">
        <v>138</v>
      </c>
      <c r="E59" s="17" t="s">
        <v>396</v>
      </c>
      <c r="F59" s="17" t="s">
        <v>25</v>
      </c>
      <c r="G59" s="17" t="s">
        <v>26</v>
      </c>
      <c r="H59" s="17" t="s">
        <v>27</v>
      </c>
      <c r="I59" s="17">
        <v>1</v>
      </c>
      <c r="J59" s="27">
        <v>1</v>
      </c>
      <c r="K59" s="28">
        <v>1</v>
      </c>
      <c r="L59" s="28">
        <f t="shared" si="1"/>
        <v>0</v>
      </c>
      <c r="M59" s="26">
        <v>50000</v>
      </c>
      <c r="N59" s="26">
        <v>0</v>
      </c>
    </row>
    <row r="60" spans="2:14" ht="78.75" x14ac:dyDescent="0.25">
      <c r="B60" s="18" t="s">
        <v>218</v>
      </c>
      <c r="C60" s="17" t="s">
        <v>155</v>
      </c>
      <c r="D60" s="17" t="s">
        <v>238</v>
      </c>
      <c r="E60" s="17" t="s">
        <v>396</v>
      </c>
      <c r="F60" s="17" t="s">
        <v>25</v>
      </c>
      <c r="G60" s="17" t="s">
        <v>26</v>
      </c>
      <c r="H60" s="17" t="s">
        <v>16</v>
      </c>
      <c r="I60" s="17">
        <v>1</v>
      </c>
      <c r="J60" s="27">
        <v>1</v>
      </c>
      <c r="K60" s="28">
        <v>1</v>
      </c>
      <c r="L60" s="28">
        <f t="shared" si="1"/>
        <v>0.46564866666666666</v>
      </c>
      <c r="M60" s="26">
        <v>30000</v>
      </c>
      <c r="N60" s="26">
        <v>13969.46</v>
      </c>
    </row>
    <row r="61" spans="2:14" ht="78.75" x14ac:dyDescent="0.25">
      <c r="B61" s="18" t="s">
        <v>219</v>
      </c>
      <c r="C61" s="17" t="s">
        <v>123</v>
      </c>
      <c r="D61" s="17" t="s">
        <v>124</v>
      </c>
      <c r="E61" s="17" t="s">
        <v>396</v>
      </c>
      <c r="F61" s="17" t="s">
        <v>25</v>
      </c>
      <c r="G61" s="17" t="s">
        <v>26</v>
      </c>
      <c r="H61" s="17" t="s">
        <v>125</v>
      </c>
      <c r="I61" s="17">
        <v>1</v>
      </c>
      <c r="J61" s="27">
        <v>1</v>
      </c>
      <c r="K61" s="28">
        <v>1</v>
      </c>
      <c r="L61" s="28">
        <f t="shared" si="1"/>
        <v>0</v>
      </c>
      <c r="M61" s="26">
        <v>25000</v>
      </c>
      <c r="N61" s="26">
        <v>0</v>
      </c>
    </row>
    <row r="62" spans="2:14" ht="78.75" x14ac:dyDescent="0.25">
      <c r="B62" s="18" t="s">
        <v>220</v>
      </c>
      <c r="C62" s="17" t="s">
        <v>126</v>
      </c>
      <c r="D62" s="17" t="s">
        <v>127</v>
      </c>
      <c r="E62" s="17" t="s">
        <v>396</v>
      </c>
      <c r="F62" s="17" t="s">
        <v>25</v>
      </c>
      <c r="G62" s="17" t="s">
        <v>26</v>
      </c>
      <c r="H62" s="17" t="s">
        <v>125</v>
      </c>
      <c r="I62" s="17">
        <v>1</v>
      </c>
      <c r="J62" s="27">
        <v>1</v>
      </c>
      <c r="K62" s="28">
        <v>1</v>
      </c>
      <c r="L62" s="28">
        <f t="shared" si="1"/>
        <v>0.40619222222222223</v>
      </c>
      <c r="M62" s="26">
        <v>9000</v>
      </c>
      <c r="N62" s="26">
        <v>3655.73</v>
      </c>
    </row>
    <row r="63" spans="2:14" ht="78.75" x14ac:dyDescent="0.25">
      <c r="B63" s="18" t="s">
        <v>221</v>
      </c>
      <c r="C63" s="17" t="s">
        <v>289</v>
      </c>
      <c r="D63" s="17" t="s">
        <v>290</v>
      </c>
      <c r="E63" s="17" t="s">
        <v>396</v>
      </c>
      <c r="F63" s="17" t="s">
        <v>25</v>
      </c>
      <c r="G63" s="17" t="s">
        <v>26</v>
      </c>
      <c r="H63" s="17" t="s">
        <v>125</v>
      </c>
      <c r="I63" s="17">
        <v>1</v>
      </c>
      <c r="J63" s="27">
        <v>1</v>
      </c>
      <c r="K63" s="28">
        <v>1</v>
      </c>
      <c r="L63" s="28">
        <f t="shared" si="1"/>
        <v>0.7857142857142857</v>
      </c>
      <c r="M63" s="26">
        <v>105000</v>
      </c>
      <c r="N63" s="26">
        <v>82500</v>
      </c>
    </row>
    <row r="64" spans="2:14" ht="78.75" x14ac:dyDescent="0.25">
      <c r="B64" s="18" t="s">
        <v>222</v>
      </c>
      <c r="C64" s="17" t="s">
        <v>147</v>
      </c>
      <c r="D64" s="17" t="s">
        <v>148</v>
      </c>
      <c r="E64" s="17" t="s">
        <v>396</v>
      </c>
      <c r="F64" s="17" t="s">
        <v>25</v>
      </c>
      <c r="G64" s="17" t="s">
        <v>26</v>
      </c>
      <c r="H64" s="17" t="s">
        <v>16</v>
      </c>
      <c r="I64" s="17">
        <v>1</v>
      </c>
      <c r="J64" s="27">
        <v>1</v>
      </c>
      <c r="K64" s="28">
        <v>1</v>
      </c>
      <c r="L64" s="28">
        <f t="shared" si="1"/>
        <v>0.183793661971831</v>
      </c>
      <c r="M64" s="26">
        <v>142000</v>
      </c>
      <c r="N64" s="26">
        <v>26098.7</v>
      </c>
    </row>
    <row r="65" spans="2:14" ht="78.75" x14ac:dyDescent="0.25">
      <c r="B65" s="18" t="s">
        <v>223</v>
      </c>
      <c r="C65" s="17" t="s">
        <v>291</v>
      </c>
      <c r="D65" s="17" t="s">
        <v>292</v>
      </c>
      <c r="E65" s="17" t="s">
        <v>396</v>
      </c>
      <c r="F65" s="17" t="s">
        <v>25</v>
      </c>
      <c r="G65" s="17" t="s">
        <v>26</v>
      </c>
      <c r="H65" s="17" t="s">
        <v>16</v>
      </c>
      <c r="I65" s="17">
        <v>1</v>
      </c>
      <c r="J65" s="27">
        <v>1</v>
      </c>
      <c r="K65" s="28">
        <v>1</v>
      </c>
      <c r="L65" s="28">
        <f t="shared" si="1"/>
        <v>0.37956839285714289</v>
      </c>
      <c r="M65" s="26">
        <v>56000</v>
      </c>
      <c r="N65" s="26">
        <v>21255.83</v>
      </c>
    </row>
    <row r="66" spans="2:14" ht="78.75" x14ac:dyDescent="0.25">
      <c r="B66" s="18" t="s">
        <v>225</v>
      </c>
      <c r="C66" s="17" t="s">
        <v>144</v>
      </c>
      <c r="D66" s="17" t="s">
        <v>145</v>
      </c>
      <c r="E66" s="17" t="s">
        <v>396</v>
      </c>
      <c r="F66" s="17" t="s">
        <v>25</v>
      </c>
      <c r="G66" s="17" t="s">
        <v>26</v>
      </c>
      <c r="H66" s="17" t="s">
        <v>16</v>
      </c>
      <c r="I66" s="17">
        <v>1</v>
      </c>
      <c r="J66" s="27">
        <v>1</v>
      </c>
      <c r="K66" s="28">
        <v>1</v>
      </c>
      <c r="L66" s="28">
        <f t="shared" si="1"/>
        <v>1.0165818181818182E-2</v>
      </c>
      <c r="M66" s="26">
        <v>13750</v>
      </c>
      <c r="N66" s="26">
        <v>139.78</v>
      </c>
    </row>
    <row r="67" spans="2:14" ht="78.75" x14ac:dyDescent="0.25">
      <c r="B67" s="18" t="s">
        <v>226</v>
      </c>
      <c r="C67" s="17" t="s">
        <v>131</v>
      </c>
      <c r="D67" s="17" t="s">
        <v>132</v>
      </c>
      <c r="E67" s="17" t="s">
        <v>396</v>
      </c>
      <c r="F67" s="17" t="s">
        <v>25</v>
      </c>
      <c r="G67" s="17" t="s">
        <v>26</v>
      </c>
      <c r="H67" s="17" t="s">
        <v>27</v>
      </c>
      <c r="I67" s="17">
        <v>1</v>
      </c>
      <c r="J67" s="27">
        <v>1</v>
      </c>
      <c r="K67" s="28">
        <v>1</v>
      </c>
      <c r="L67" s="28">
        <f t="shared" si="1"/>
        <v>0.91018095238095242</v>
      </c>
      <c r="M67" s="26">
        <v>4200</v>
      </c>
      <c r="N67" s="26">
        <v>3822.76</v>
      </c>
    </row>
    <row r="68" spans="2:14" ht="78.75" x14ac:dyDescent="0.25">
      <c r="B68" s="18" t="s">
        <v>227</v>
      </c>
      <c r="C68" s="17" t="s">
        <v>133</v>
      </c>
      <c r="D68" s="17" t="s">
        <v>134</v>
      </c>
      <c r="E68" s="17" t="s">
        <v>396</v>
      </c>
      <c r="F68" s="17" t="s">
        <v>25</v>
      </c>
      <c r="G68" s="17" t="s">
        <v>26</v>
      </c>
      <c r="H68" s="17" t="s">
        <v>27</v>
      </c>
      <c r="I68" s="17">
        <v>1</v>
      </c>
      <c r="J68" s="27">
        <v>1</v>
      </c>
      <c r="K68" s="28">
        <v>1</v>
      </c>
      <c r="L68" s="28">
        <f t="shared" si="1"/>
        <v>0.71048666666666671</v>
      </c>
      <c r="M68" s="26">
        <v>9000</v>
      </c>
      <c r="N68" s="26">
        <v>6394.38</v>
      </c>
    </row>
    <row r="69" spans="2:14" ht="78.75" x14ac:dyDescent="0.25">
      <c r="B69" s="18" t="s">
        <v>228</v>
      </c>
      <c r="C69" s="17" t="s">
        <v>135</v>
      </c>
      <c r="D69" s="17" t="s">
        <v>136</v>
      </c>
      <c r="E69" s="17" t="s">
        <v>396</v>
      </c>
      <c r="F69" s="17" t="s">
        <v>25</v>
      </c>
      <c r="G69" s="17" t="s">
        <v>26</v>
      </c>
      <c r="H69" s="17" t="s">
        <v>27</v>
      </c>
      <c r="I69" s="17">
        <v>1</v>
      </c>
      <c r="J69" s="27">
        <v>1</v>
      </c>
      <c r="K69" s="28">
        <v>1</v>
      </c>
      <c r="L69" s="28">
        <f t="shared" si="1"/>
        <v>0.49324750000000001</v>
      </c>
      <c r="M69" s="26">
        <v>4000</v>
      </c>
      <c r="N69" s="26">
        <v>1972.99</v>
      </c>
    </row>
    <row r="70" spans="2:14" ht="78.75" x14ac:dyDescent="0.25">
      <c r="B70" s="18" t="s">
        <v>229</v>
      </c>
      <c r="C70" s="17" t="s">
        <v>293</v>
      </c>
      <c r="D70" s="17" t="s">
        <v>297</v>
      </c>
      <c r="E70" s="17" t="s">
        <v>396</v>
      </c>
      <c r="F70" s="17" t="s">
        <v>25</v>
      </c>
      <c r="G70" s="17" t="s">
        <v>26</v>
      </c>
      <c r="H70" s="17" t="s">
        <v>27</v>
      </c>
      <c r="I70" s="17">
        <v>1</v>
      </c>
      <c r="J70" s="27">
        <v>1</v>
      </c>
      <c r="K70" s="28">
        <v>1</v>
      </c>
      <c r="L70" s="28">
        <f t="shared" si="1"/>
        <v>0.84573797169811327</v>
      </c>
      <c r="M70" s="26">
        <v>42400</v>
      </c>
      <c r="N70" s="26">
        <v>35859.29</v>
      </c>
    </row>
    <row r="71" spans="2:14" ht="78.75" x14ac:dyDescent="0.25">
      <c r="B71" s="18" t="s">
        <v>252</v>
      </c>
      <c r="C71" s="17" t="s">
        <v>298</v>
      </c>
      <c r="D71" s="17" t="s">
        <v>299</v>
      </c>
      <c r="E71" s="17" t="s">
        <v>396</v>
      </c>
      <c r="F71" s="17" t="s">
        <v>25</v>
      </c>
      <c r="G71" s="17" t="s">
        <v>26</v>
      </c>
      <c r="H71" s="17" t="s">
        <v>27</v>
      </c>
      <c r="I71" s="17">
        <v>1</v>
      </c>
      <c r="J71" s="27">
        <v>1</v>
      </c>
      <c r="K71" s="28">
        <v>1</v>
      </c>
      <c r="L71" s="28">
        <f t="shared" si="1"/>
        <v>0</v>
      </c>
      <c r="M71" s="26">
        <v>15000</v>
      </c>
      <c r="N71" s="26">
        <v>0</v>
      </c>
    </row>
    <row r="72" spans="2:14" ht="78.75" x14ac:dyDescent="0.25">
      <c r="B72" s="18" t="s">
        <v>230</v>
      </c>
      <c r="C72" s="17" t="s">
        <v>93</v>
      </c>
      <c r="D72" s="17" t="s">
        <v>94</v>
      </c>
      <c r="E72" s="17" t="s">
        <v>396</v>
      </c>
      <c r="F72" s="17" t="s">
        <v>25</v>
      </c>
      <c r="G72" s="17" t="s">
        <v>26</v>
      </c>
      <c r="H72" s="17" t="s">
        <v>27</v>
      </c>
      <c r="I72" s="17">
        <v>1</v>
      </c>
      <c r="J72" s="27">
        <v>1</v>
      </c>
      <c r="K72" s="28">
        <v>1</v>
      </c>
      <c r="L72" s="28">
        <f t="shared" si="1"/>
        <v>0.62688785251685131</v>
      </c>
      <c r="M72" s="26">
        <v>15932288</v>
      </c>
      <c r="N72" s="26">
        <v>9987757.8100000005</v>
      </c>
    </row>
    <row r="73" spans="2:14" ht="78.75" x14ac:dyDescent="0.25">
      <c r="B73" s="18" t="s">
        <v>231</v>
      </c>
      <c r="C73" s="17" t="s">
        <v>141</v>
      </c>
      <c r="D73" s="17" t="s">
        <v>300</v>
      </c>
      <c r="E73" s="17" t="s">
        <v>396</v>
      </c>
      <c r="F73" s="17" t="s">
        <v>25</v>
      </c>
      <c r="G73" s="17" t="s">
        <v>26</v>
      </c>
      <c r="H73" s="17" t="s">
        <v>27</v>
      </c>
      <c r="I73" s="17">
        <v>1</v>
      </c>
      <c r="J73" s="27">
        <v>1</v>
      </c>
      <c r="K73" s="28">
        <v>1</v>
      </c>
      <c r="L73" s="28">
        <f t="shared" si="1"/>
        <v>0.64330157064220184</v>
      </c>
      <c r="M73" s="26">
        <v>5450000</v>
      </c>
      <c r="N73" s="26">
        <v>3505993.56</v>
      </c>
    </row>
    <row r="74" spans="2:14" ht="78.75" x14ac:dyDescent="0.25">
      <c r="B74" s="18" t="s">
        <v>232</v>
      </c>
      <c r="C74" s="17" t="s">
        <v>107</v>
      </c>
      <c r="D74" s="17" t="s">
        <v>108</v>
      </c>
      <c r="E74" s="17" t="s">
        <v>396</v>
      </c>
      <c r="F74" s="17" t="s">
        <v>25</v>
      </c>
      <c r="G74" s="17" t="s">
        <v>26</v>
      </c>
      <c r="H74" s="17" t="s">
        <v>27</v>
      </c>
      <c r="I74" s="17">
        <v>1</v>
      </c>
      <c r="J74" s="27">
        <v>1</v>
      </c>
      <c r="K74" s="28">
        <v>1</v>
      </c>
      <c r="L74" s="28">
        <f t="shared" si="1"/>
        <v>0.66666666666666663</v>
      </c>
      <c r="M74" s="26">
        <v>1749600</v>
      </c>
      <c r="N74" s="26">
        <v>1166400</v>
      </c>
    </row>
    <row r="75" spans="2:14" ht="78.75" x14ac:dyDescent="0.25">
      <c r="B75" s="18" t="s">
        <v>233</v>
      </c>
      <c r="C75" s="17" t="s">
        <v>152</v>
      </c>
      <c r="D75" s="17" t="s">
        <v>153</v>
      </c>
      <c r="E75" s="17" t="s">
        <v>396</v>
      </c>
      <c r="F75" s="17" t="s">
        <v>25</v>
      </c>
      <c r="G75" s="17" t="s">
        <v>26</v>
      </c>
      <c r="H75" s="17" t="s">
        <v>16</v>
      </c>
      <c r="I75" s="17">
        <v>1</v>
      </c>
      <c r="J75" s="27">
        <v>1</v>
      </c>
      <c r="K75" s="28">
        <v>1</v>
      </c>
      <c r="L75" s="28">
        <f t="shared" ref="L75:L118" si="2">IF(N75=0, 0,N75/M75)</f>
        <v>0.63875510000000002</v>
      </c>
      <c r="M75" s="26">
        <v>1500000</v>
      </c>
      <c r="N75" s="26">
        <v>958132.65</v>
      </c>
    </row>
    <row r="76" spans="2:14" ht="78.75" x14ac:dyDescent="0.25">
      <c r="B76" s="18" t="s">
        <v>234</v>
      </c>
      <c r="C76" s="17" t="s">
        <v>104</v>
      </c>
      <c r="D76" s="17" t="s">
        <v>105</v>
      </c>
      <c r="E76" s="17" t="s">
        <v>396</v>
      </c>
      <c r="F76" s="17" t="s">
        <v>25</v>
      </c>
      <c r="G76" s="17" t="s">
        <v>26</v>
      </c>
      <c r="H76" s="17" t="s">
        <v>27</v>
      </c>
      <c r="I76" s="17">
        <v>1</v>
      </c>
      <c r="J76" s="27">
        <v>1</v>
      </c>
      <c r="K76" s="28">
        <v>1</v>
      </c>
      <c r="L76" s="28">
        <f t="shared" si="2"/>
        <v>1.0152431764705883</v>
      </c>
      <c r="M76" s="26">
        <v>8500000</v>
      </c>
      <c r="N76" s="26">
        <v>8629567</v>
      </c>
    </row>
    <row r="77" spans="2:14" ht="78.75" x14ac:dyDescent="0.25">
      <c r="B77" s="18" t="s">
        <v>235</v>
      </c>
      <c r="C77" s="17" t="s">
        <v>101</v>
      </c>
      <c r="D77" s="17" t="s">
        <v>102</v>
      </c>
      <c r="E77" s="17" t="s">
        <v>396</v>
      </c>
      <c r="F77" s="17" t="s">
        <v>25</v>
      </c>
      <c r="G77" s="17" t="s">
        <v>26</v>
      </c>
      <c r="H77" s="17" t="s">
        <v>27</v>
      </c>
      <c r="I77" s="17">
        <v>1</v>
      </c>
      <c r="J77" s="27">
        <v>1</v>
      </c>
      <c r="K77" s="28">
        <v>1</v>
      </c>
      <c r="L77" s="28">
        <f t="shared" si="2"/>
        <v>0</v>
      </c>
      <c r="M77" s="26">
        <v>1200000</v>
      </c>
      <c r="N77" s="26">
        <v>0</v>
      </c>
    </row>
    <row r="78" spans="2:14" ht="78.75" x14ac:dyDescent="0.25">
      <c r="B78" s="18" t="s">
        <v>236</v>
      </c>
      <c r="C78" s="17" t="s">
        <v>254</v>
      </c>
      <c r="D78" s="17" t="s">
        <v>255</v>
      </c>
      <c r="E78" s="17" t="s">
        <v>396</v>
      </c>
      <c r="F78" s="17" t="s">
        <v>25</v>
      </c>
      <c r="G78" s="17" t="s">
        <v>26</v>
      </c>
      <c r="H78" s="17" t="s">
        <v>98</v>
      </c>
      <c r="I78" s="17">
        <v>1</v>
      </c>
      <c r="J78" s="27">
        <v>1</v>
      </c>
      <c r="K78" s="28">
        <v>1</v>
      </c>
      <c r="L78" s="28">
        <f t="shared" si="2"/>
        <v>0</v>
      </c>
      <c r="M78" s="26">
        <v>10000000</v>
      </c>
      <c r="N78" s="26">
        <v>0</v>
      </c>
    </row>
    <row r="79" spans="2:14" ht="78.75" x14ac:dyDescent="0.25">
      <c r="B79" s="18" t="s">
        <v>237</v>
      </c>
      <c r="C79" s="17" t="s">
        <v>128</v>
      </c>
      <c r="D79" s="17" t="s">
        <v>129</v>
      </c>
      <c r="E79" s="17" t="s">
        <v>396</v>
      </c>
      <c r="F79" s="17" t="s">
        <v>25</v>
      </c>
      <c r="G79" s="17" t="s">
        <v>26</v>
      </c>
      <c r="H79" s="17" t="s">
        <v>98</v>
      </c>
      <c r="I79" s="17">
        <v>1</v>
      </c>
      <c r="J79" s="27">
        <v>1</v>
      </c>
      <c r="K79" s="28">
        <v>1</v>
      </c>
      <c r="L79" s="28">
        <f t="shared" si="2"/>
        <v>0.9375</v>
      </c>
      <c r="M79" s="26">
        <v>240000</v>
      </c>
      <c r="N79" s="26">
        <v>225000</v>
      </c>
    </row>
    <row r="80" spans="2:14" ht="78.75" x14ac:dyDescent="0.25">
      <c r="B80" s="18" t="s">
        <v>325</v>
      </c>
      <c r="C80" s="17" t="s">
        <v>326</v>
      </c>
      <c r="D80" s="17" t="s">
        <v>327</v>
      </c>
      <c r="E80" s="17" t="s">
        <v>396</v>
      </c>
      <c r="F80" s="17" t="s">
        <v>25</v>
      </c>
      <c r="G80" s="17" t="s">
        <v>26</v>
      </c>
      <c r="H80" s="17" t="s">
        <v>98</v>
      </c>
      <c r="I80" s="17">
        <v>1</v>
      </c>
      <c r="J80" s="27">
        <v>1</v>
      </c>
      <c r="K80" s="28">
        <v>1</v>
      </c>
      <c r="L80" s="28">
        <f t="shared" si="2"/>
        <v>1</v>
      </c>
      <c r="M80" s="26">
        <v>1467000</v>
      </c>
      <c r="N80" s="26">
        <v>1467000</v>
      </c>
    </row>
    <row r="81" spans="2:14" ht="78.75" x14ac:dyDescent="0.25">
      <c r="B81" s="18" t="s">
        <v>302</v>
      </c>
      <c r="C81" s="17" t="s">
        <v>329</v>
      </c>
      <c r="D81" s="17" t="s">
        <v>330</v>
      </c>
      <c r="E81" s="17" t="s">
        <v>396</v>
      </c>
      <c r="F81" s="17" t="s">
        <v>25</v>
      </c>
      <c r="G81" s="17" t="s">
        <v>26</v>
      </c>
      <c r="H81" s="17" t="s">
        <v>98</v>
      </c>
      <c r="I81" s="17">
        <v>1</v>
      </c>
      <c r="J81" s="27">
        <v>1</v>
      </c>
      <c r="K81" s="28">
        <v>1</v>
      </c>
      <c r="L81" s="28">
        <f t="shared" si="2"/>
        <v>1</v>
      </c>
      <c r="M81" s="26">
        <v>1321018.3600000001</v>
      </c>
      <c r="N81" s="26">
        <v>1321018.3600000001</v>
      </c>
    </row>
    <row r="82" spans="2:14" ht="78.75" x14ac:dyDescent="0.25">
      <c r="B82" s="18" t="s">
        <v>303</v>
      </c>
      <c r="C82" s="17" t="s">
        <v>331</v>
      </c>
      <c r="D82" s="17" t="s">
        <v>332</v>
      </c>
      <c r="E82" s="17" t="s">
        <v>396</v>
      </c>
      <c r="F82" s="17" t="s">
        <v>25</v>
      </c>
      <c r="G82" s="17" t="s">
        <v>26</v>
      </c>
      <c r="H82" s="17" t="s">
        <v>98</v>
      </c>
      <c r="I82" s="17">
        <v>1</v>
      </c>
      <c r="J82" s="27">
        <v>1</v>
      </c>
      <c r="K82" s="28">
        <v>1</v>
      </c>
      <c r="L82" s="28">
        <f t="shared" si="2"/>
        <v>1</v>
      </c>
      <c r="M82" s="26">
        <v>1033000</v>
      </c>
      <c r="N82" s="26">
        <v>1033000</v>
      </c>
    </row>
    <row r="83" spans="2:14" ht="78.75" x14ac:dyDescent="0.25">
      <c r="B83" s="18" t="s">
        <v>304</v>
      </c>
      <c r="C83" s="17" t="s">
        <v>333</v>
      </c>
      <c r="D83" s="17" t="s">
        <v>334</v>
      </c>
      <c r="E83" s="17" t="s">
        <v>396</v>
      </c>
      <c r="F83" s="17" t="s">
        <v>25</v>
      </c>
      <c r="G83" s="17" t="s">
        <v>26</v>
      </c>
      <c r="H83" s="17" t="s">
        <v>98</v>
      </c>
      <c r="I83" s="17">
        <v>1</v>
      </c>
      <c r="J83" s="27">
        <v>1</v>
      </c>
      <c r="K83" s="28">
        <v>1</v>
      </c>
      <c r="L83" s="28">
        <f t="shared" si="2"/>
        <v>1</v>
      </c>
      <c r="M83" s="26">
        <v>120940.15</v>
      </c>
      <c r="N83" s="26">
        <v>120940.15</v>
      </c>
    </row>
    <row r="84" spans="2:14" ht="78.75" x14ac:dyDescent="0.25">
      <c r="B84" s="18" t="s">
        <v>305</v>
      </c>
      <c r="C84" s="17" t="s">
        <v>335</v>
      </c>
      <c r="D84" s="17" t="s">
        <v>336</v>
      </c>
      <c r="E84" s="17" t="s">
        <v>396</v>
      </c>
      <c r="F84" s="17" t="s">
        <v>25</v>
      </c>
      <c r="G84" s="17" t="s">
        <v>26</v>
      </c>
      <c r="H84" s="17" t="s">
        <v>98</v>
      </c>
      <c r="I84" s="17">
        <v>1</v>
      </c>
      <c r="J84" s="27">
        <v>1</v>
      </c>
      <c r="K84" s="28">
        <v>1</v>
      </c>
      <c r="L84" s="28">
        <f t="shared" si="2"/>
        <v>1</v>
      </c>
      <c r="M84" s="26">
        <v>2660692</v>
      </c>
      <c r="N84" s="26">
        <v>2660692</v>
      </c>
    </row>
    <row r="85" spans="2:14" ht="78.75" x14ac:dyDescent="0.25">
      <c r="B85" s="18" t="s">
        <v>306</v>
      </c>
      <c r="C85" s="17" t="s">
        <v>338</v>
      </c>
      <c r="D85" s="17" t="s">
        <v>339</v>
      </c>
      <c r="E85" s="17" t="s">
        <v>396</v>
      </c>
      <c r="F85" s="17" t="s">
        <v>25</v>
      </c>
      <c r="G85" s="17" t="s">
        <v>26</v>
      </c>
      <c r="H85" s="17" t="s">
        <v>98</v>
      </c>
      <c r="I85" s="17">
        <v>1</v>
      </c>
      <c r="J85" s="27">
        <v>1</v>
      </c>
      <c r="K85" s="28">
        <v>1</v>
      </c>
      <c r="L85" s="28">
        <f t="shared" si="2"/>
        <v>1</v>
      </c>
      <c r="M85" s="26">
        <v>6658665</v>
      </c>
      <c r="N85" s="26">
        <v>6658665</v>
      </c>
    </row>
    <row r="86" spans="2:14" ht="78.75" x14ac:dyDescent="0.25">
      <c r="B86" s="18" t="s">
        <v>307</v>
      </c>
      <c r="C86" s="17" t="s">
        <v>341</v>
      </c>
      <c r="D86" s="17" t="s">
        <v>342</v>
      </c>
      <c r="E86" s="17" t="s">
        <v>396</v>
      </c>
      <c r="F86" s="17" t="s">
        <v>25</v>
      </c>
      <c r="G86" s="17" t="s">
        <v>26</v>
      </c>
      <c r="H86" s="17" t="s">
        <v>98</v>
      </c>
      <c r="I86" s="17">
        <v>1</v>
      </c>
      <c r="J86" s="27">
        <v>1</v>
      </c>
      <c r="K86" s="28">
        <v>1</v>
      </c>
      <c r="L86" s="28">
        <f t="shared" si="2"/>
        <v>0.74265100000000006</v>
      </c>
      <c r="M86" s="26">
        <v>100000</v>
      </c>
      <c r="N86" s="26">
        <v>74265.100000000006</v>
      </c>
    </row>
    <row r="87" spans="2:14" ht="78.75" x14ac:dyDescent="0.25">
      <c r="B87" s="18" t="s">
        <v>308</v>
      </c>
      <c r="C87" s="17" t="s">
        <v>343</v>
      </c>
      <c r="D87" s="17" t="s">
        <v>344</v>
      </c>
      <c r="E87" s="17" t="s">
        <v>396</v>
      </c>
      <c r="F87" s="17" t="s">
        <v>25</v>
      </c>
      <c r="G87" s="17" t="s">
        <v>26</v>
      </c>
      <c r="H87" s="17" t="s">
        <v>98</v>
      </c>
      <c r="I87" s="17">
        <v>1</v>
      </c>
      <c r="J87" s="27">
        <v>1</v>
      </c>
      <c r="K87" s="28">
        <v>1</v>
      </c>
      <c r="L87" s="28">
        <f t="shared" si="2"/>
        <v>0.98326561000000001</v>
      </c>
      <c r="M87" s="26">
        <v>1000000</v>
      </c>
      <c r="N87" s="26">
        <v>983265.61</v>
      </c>
    </row>
    <row r="88" spans="2:14" ht="78.75" x14ac:dyDescent="0.25">
      <c r="B88" s="18" t="s">
        <v>309</v>
      </c>
      <c r="C88" s="17" t="s">
        <v>345</v>
      </c>
      <c r="D88" s="17" t="s">
        <v>346</v>
      </c>
      <c r="E88" s="17" t="s">
        <v>396</v>
      </c>
      <c r="F88" s="17" t="s">
        <v>25</v>
      </c>
      <c r="G88" s="17" t="s">
        <v>26</v>
      </c>
      <c r="H88" s="17" t="s">
        <v>98</v>
      </c>
      <c r="I88" s="17">
        <v>1</v>
      </c>
      <c r="J88" s="27">
        <v>1</v>
      </c>
      <c r="K88" s="28">
        <v>1</v>
      </c>
      <c r="L88" s="28">
        <f t="shared" si="2"/>
        <v>1</v>
      </c>
      <c r="M88" s="26">
        <v>999900.26</v>
      </c>
      <c r="N88" s="26">
        <v>999900.26</v>
      </c>
    </row>
    <row r="89" spans="2:14" ht="78.75" x14ac:dyDescent="0.25">
      <c r="B89" s="18" t="s">
        <v>310</v>
      </c>
      <c r="C89" s="17" t="s">
        <v>347</v>
      </c>
      <c r="D89" s="17" t="s">
        <v>348</v>
      </c>
      <c r="E89" s="17" t="s">
        <v>396</v>
      </c>
      <c r="F89" s="17" t="s">
        <v>25</v>
      </c>
      <c r="G89" s="17" t="s">
        <v>26</v>
      </c>
      <c r="H89" s="17" t="s">
        <v>98</v>
      </c>
      <c r="I89" s="17">
        <v>1</v>
      </c>
      <c r="J89" s="27">
        <v>1</v>
      </c>
      <c r="K89" s="28">
        <v>1</v>
      </c>
      <c r="L89" s="28">
        <f t="shared" si="2"/>
        <v>1</v>
      </c>
      <c r="M89" s="26">
        <v>799756.6</v>
      </c>
      <c r="N89" s="26">
        <v>799756.6</v>
      </c>
    </row>
    <row r="90" spans="2:14" ht="78.75" x14ac:dyDescent="0.25">
      <c r="B90" s="18" t="s">
        <v>311</v>
      </c>
      <c r="C90" s="17" t="s">
        <v>349</v>
      </c>
      <c r="D90" s="17" t="s">
        <v>350</v>
      </c>
      <c r="E90" s="17" t="s">
        <v>396</v>
      </c>
      <c r="F90" s="17" t="s">
        <v>25</v>
      </c>
      <c r="G90" s="17" t="s">
        <v>26</v>
      </c>
      <c r="H90" s="17" t="s">
        <v>98</v>
      </c>
      <c r="I90" s="17">
        <v>1</v>
      </c>
      <c r="J90" s="27">
        <v>1</v>
      </c>
      <c r="K90" s="28">
        <v>1</v>
      </c>
      <c r="L90" s="28">
        <f t="shared" si="2"/>
        <v>0.99906666666666666</v>
      </c>
      <c r="M90" s="26">
        <v>600000</v>
      </c>
      <c r="N90" s="26">
        <v>599440</v>
      </c>
    </row>
    <row r="91" spans="2:14" ht="78.75" x14ac:dyDescent="0.25">
      <c r="B91" s="18" t="s">
        <v>312</v>
      </c>
      <c r="C91" s="17" t="s">
        <v>351</v>
      </c>
      <c r="D91" s="17" t="s">
        <v>352</v>
      </c>
      <c r="E91" s="17" t="s">
        <v>396</v>
      </c>
      <c r="F91" s="17" t="s">
        <v>25</v>
      </c>
      <c r="G91" s="17" t="s">
        <v>26</v>
      </c>
      <c r="H91" s="17" t="s">
        <v>98</v>
      </c>
      <c r="I91" s="17">
        <v>1</v>
      </c>
      <c r="J91" s="27">
        <v>1</v>
      </c>
      <c r="K91" s="28">
        <v>1</v>
      </c>
      <c r="L91" s="28">
        <f t="shared" si="2"/>
        <v>1</v>
      </c>
      <c r="M91" s="26">
        <v>400000</v>
      </c>
      <c r="N91" s="26">
        <v>400000</v>
      </c>
    </row>
    <row r="92" spans="2:14" ht="78.75" x14ac:dyDescent="0.25">
      <c r="B92" s="18" t="s">
        <v>313</v>
      </c>
      <c r="C92" s="17" t="s">
        <v>353</v>
      </c>
      <c r="D92" s="17" t="s">
        <v>354</v>
      </c>
      <c r="E92" s="17" t="s">
        <v>396</v>
      </c>
      <c r="F92" s="17" t="s">
        <v>25</v>
      </c>
      <c r="G92" s="17" t="s">
        <v>26</v>
      </c>
      <c r="H92" s="17" t="s">
        <v>98</v>
      </c>
      <c r="I92" s="17">
        <v>1</v>
      </c>
      <c r="J92" s="27">
        <v>1</v>
      </c>
      <c r="K92" s="28">
        <v>1</v>
      </c>
      <c r="L92" s="28">
        <f t="shared" si="2"/>
        <v>0.99267878787878783</v>
      </c>
      <c r="M92" s="26">
        <v>825000</v>
      </c>
      <c r="N92" s="26">
        <v>818960</v>
      </c>
    </row>
    <row r="93" spans="2:14" ht="78.75" x14ac:dyDescent="0.25">
      <c r="B93" s="18" t="s">
        <v>314</v>
      </c>
      <c r="C93" s="17" t="s">
        <v>355</v>
      </c>
      <c r="D93" s="17" t="s">
        <v>356</v>
      </c>
      <c r="E93" s="17" t="s">
        <v>396</v>
      </c>
      <c r="F93" s="17" t="s">
        <v>25</v>
      </c>
      <c r="G93" s="17" t="s">
        <v>26</v>
      </c>
      <c r="H93" s="17" t="s">
        <v>98</v>
      </c>
      <c r="I93" s="17">
        <v>1</v>
      </c>
      <c r="J93" s="27">
        <v>1</v>
      </c>
      <c r="K93" s="28">
        <v>1</v>
      </c>
      <c r="L93" s="28">
        <f t="shared" si="2"/>
        <v>0</v>
      </c>
      <c r="M93" s="26">
        <v>1175510.8899999999</v>
      </c>
      <c r="N93" s="26">
        <v>0</v>
      </c>
    </row>
    <row r="94" spans="2:14" ht="78.75" x14ac:dyDescent="0.25">
      <c r="B94" s="18" t="s">
        <v>315</v>
      </c>
      <c r="C94" s="17" t="s">
        <v>357</v>
      </c>
      <c r="D94" s="17" t="s">
        <v>358</v>
      </c>
      <c r="E94" s="17" t="s">
        <v>396</v>
      </c>
      <c r="F94" s="17" t="s">
        <v>25</v>
      </c>
      <c r="G94" s="17" t="s">
        <v>26</v>
      </c>
      <c r="H94" s="17" t="s">
        <v>98</v>
      </c>
      <c r="I94" s="17">
        <v>1</v>
      </c>
      <c r="J94" s="27">
        <v>1</v>
      </c>
      <c r="K94" s="28">
        <v>1</v>
      </c>
      <c r="L94" s="28">
        <f t="shared" si="2"/>
        <v>1</v>
      </c>
      <c r="M94" s="26">
        <v>951401.78</v>
      </c>
      <c r="N94" s="26">
        <v>951401.78</v>
      </c>
    </row>
    <row r="95" spans="2:14" ht="78.75" x14ac:dyDescent="0.25">
      <c r="B95" s="18" t="s">
        <v>316</v>
      </c>
      <c r="C95" s="17" t="s">
        <v>359</v>
      </c>
      <c r="D95" s="17" t="s">
        <v>360</v>
      </c>
      <c r="E95" s="17" t="s">
        <v>396</v>
      </c>
      <c r="F95" s="17" t="s">
        <v>25</v>
      </c>
      <c r="G95" s="17" t="s">
        <v>26</v>
      </c>
      <c r="H95" s="17" t="s">
        <v>98</v>
      </c>
      <c r="I95" s="17">
        <v>1</v>
      </c>
      <c r="J95" s="27">
        <v>1</v>
      </c>
      <c r="K95" s="28">
        <v>1</v>
      </c>
      <c r="L95" s="28">
        <f t="shared" si="2"/>
        <v>1</v>
      </c>
      <c r="M95" s="26">
        <v>137190</v>
      </c>
      <c r="N95" s="26">
        <v>137190</v>
      </c>
    </row>
    <row r="96" spans="2:14" ht="78.75" x14ac:dyDescent="0.25">
      <c r="B96" s="18" t="s">
        <v>317</v>
      </c>
      <c r="C96" s="17" t="s">
        <v>361</v>
      </c>
      <c r="D96" s="17" t="s">
        <v>362</v>
      </c>
      <c r="E96" s="17" t="s">
        <v>396</v>
      </c>
      <c r="F96" s="17" t="s">
        <v>25</v>
      </c>
      <c r="G96" s="17" t="s">
        <v>26</v>
      </c>
      <c r="H96" s="17" t="s">
        <v>98</v>
      </c>
      <c r="I96" s="17">
        <v>1</v>
      </c>
      <c r="J96" s="27">
        <v>1</v>
      </c>
      <c r="K96" s="28">
        <v>1</v>
      </c>
      <c r="L96" s="28">
        <f t="shared" si="2"/>
        <v>1</v>
      </c>
      <c r="M96" s="26">
        <v>1600000</v>
      </c>
      <c r="N96" s="26">
        <v>1600000</v>
      </c>
    </row>
    <row r="97" spans="2:14" ht="78.75" x14ac:dyDescent="0.25">
      <c r="B97" s="18" t="s">
        <v>318</v>
      </c>
      <c r="C97" s="17" t="s">
        <v>363</v>
      </c>
      <c r="D97" s="17" t="s">
        <v>364</v>
      </c>
      <c r="E97" s="17" t="s">
        <v>396</v>
      </c>
      <c r="F97" s="17" t="s">
        <v>25</v>
      </c>
      <c r="G97" s="17" t="s">
        <v>26</v>
      </c>
      <c r="H97" s="17" t="s">
        <v>98</v>
      </c>
      <c r="I97" s="17">
        <v>1</v>
      </c>
      <c r="J97" s="27">
        <v>1</v>
      </c>
      <c r="K97" s="28">
        <v>1</v>
      </c>
      <c r="L97" s="28">
        <f t="shared" si="2"/>
        <v>0.99917362096710893</v>
      </c>
      <c r="M97" s="26">
        <v>320264.65999999997</v>
      </c>
      <c r="N97" s="26">
        <v>320000</v>
      </c>
    </row>
    <row r="98" spans="2:14" ht="78.75" x14ac:dyDescent="0.25">
      <c r="B98" s="18" t="s">
        <v>319</v>
      </c>
      <c r="C98" s="17" t="s">
        <v>365</v>
      </c>
      <c r="D98" s="17" t="s">
        <v>366</v>
      </c>
      <c r="E98" s="17" t="s">
        <v>396</v>
      </c>
      <c r="F98" s="17" t="s">
        <v>25</v>
      </c>
      <c r="G98" s="17" t="s">
        <v>26</v>
      </c>
      <c r="H98" s="17" t="s">
        <v>98</v>
      </c>
      <c r="I98" s="17">
        <v>1</v>
      </c>
      <c r="J98" s="27">
        <v>1</v>
      </c>
      <c r="K98" s="28">
        <v>1</v>
      </c>
      <c r="L98" s="28">
        <f t="shared" si="2"/>
        <v>0.97591876016191625</v>
      </c>
      <c r="M98" s="26">
        <v>3250561.87</v>
      </c>
      <c r="N98" s="26">
        <v>3172284.31</v>
      </c>
    </row>
    <row r="99" spans="2:14" ht="78.75" x14ac:dyDescent="0.25">
      <c r="B99" s="18" t="s">
        <v>320</v>
      </c>
      <c r="C99" s="17" t="s">
        <v>367</v>
      </c>
      <c r="D99" s="17" t="s">
        <v>368</v>
      </c>
      <c r="E99" s="17" t="s">
        <v>396</v>
      </c>
      <c r="F99" s="17" t="s">
        <v>25</v>
      </c>
      <c r="G99" s="17" t="s">
        <v>26</v>
      </c>
      <c r="H99" s="17" t="s">
        <v>98</v>
      </c>
      <c r="I99" s="17">
        <v>1</v>
      </c>
      <c r="J99" s="27">
        <v>1</v>
      </c>
      <c r="K99" s="28">
        <v>1</v>
      </c>
      <c r="L99" s="28">
        <f t="shared" si="2"/>
        <v>1</v>
      </c>
      <c r="M99" s="26">
        <v>231016.02</v>
      </c>
      <c r="N99" s="26">
        <v>231016.02</v>
      </c>
    </row>
    <row r="100" spans="2:14" ht="78.75" x14ac:dyDescent="0.25">
      <c r="B100" s="18" t="s">
        <v>321</v>
      </c>
      <c r="C100" s="17" t="s">
        <v>369</v>
      </c>
      <c r="D100" s="17" t="s">
        <v>370</v>
      </c>
      <c r="E100" s="17" t="s">
        <v>396</v>
      </c>
      <c r="F100" s="17" t="s">
        <v>25</v>
      </c>
      <c r="G100" s="17" t="s">
        <v>26</v>
      </c>
      <c r="H100" s="17" t="s">
        <v>98</v>
      </c>
      <c r="I100" s="17">
        <v>1</v>
      </c>
      <c r="J100" s="27">
        <v>1</v>
      </c>
      <c r="K100" s="28">
        <v>1</v>
      </c>
      <c r="L100" s="28">
        <f t="shared" si="2"/>
        <v>0.29366904150831152</v>
      </c>
      <c r="M100" s="26">
        <v>346155.01</v>
      </c>
      <c r="N100" s="26">
        <v>101655.01</v>
      </c>
    </row>
    <row r="101" spans="2:14" ht="78.75" x14ac:dyDescent="0.25">
      <c r="B101" s="18" t="s">
        <v>322</v>
      </c>
      <c r="C101" s="17" t="s">
        <v>371</v>
      </c>
      <c r="D101" s="17" t="s">
        <v>372</v>
      </c>
      <c r="E101" s="17" t="s">
        <v>396</v>
      </c>
      <c r="F101" s="17" t="s">
        <v>25</v>
      </c>
      <c r="G101" s="17" t="s">
        <v>26</v>
      </c>
      <c r="H101" s="17" t="s">
        <v>98</v>
      </c>
      <c r="I101" s="17">
        <v>1</v>
      </c>
      <c r="J101" s="27">
        <v>1</v>
      </c>
      <c r="K101" s="28">
        <v>1</v>
      </c>
      <c r="L101" s="28">
        <f t="shared" si="2"/>
        <v>0</v>
      </c>
      <c r="M101" s="26">
        <v>1000000</v>
      </c>
      <c r="N101" s="26">
        <v>0</v>
      </c>
    </row>
    <row r="102" spans="2:14" ht="78.75" x14ac:dyDescent="0.25">
      <c r="B102" s="18" t="s">
        <v>324</v>
      </c>
      <c r="C102" s="17" t="s">
        <v>375</v>
      </c>
      <c r="D102" s="17" t="s">
        <v>376</v>
      </c>
      <c r="E102" s="17" t="s">
        <v>396</v>
      </c>
      <c r="F102" s="17" t="s">
        <v>25</v>
      </c>
      <c r="G102" s="17" t="s">
        <v>26</v>
      </c>
      <c r="H102" s="17" t="s">
        <v>98</v>
      </c>
      <c r="I102" s="17">
        <v>1</v>
      </c>
      <c r="J102" s="27">
        <v>1</v>
      </c>
      <c r="K102" s="28">
        <v>1</v>
      </c>
      <c r="L102" s="28">
        <f t="shared" si="2"/>
        <v>0.87500000210960915</v>
      </c>
      <c r="M102" s="26">
        <v>6517795.3899999997</v>
      </c>
      <c r="N102" s="26">
        <v>5703070.9800000004</v>
      </c>
    </row>
    <row r="103" spans="2:14" ht="78.75" x14ac:dyDescent="0.25">
      <c r="B103" s="18" t="s">
        <v>379</v>
      </c>
      <c r="C103" s="17" t="s">
        <v>393</v>
      </c>
      <c r="D103" s="17" t="s">
        <v>395</v>
      </c>
      <c r="E103" s="17" t="s">
        <v>396</v>
      </c>
      <c r="F103" s="17" t="s">
        <v>25</v>
      </c>
      <c r="G103" s="17" t="s">
        <v>26</v>
      </c>
      <c r="H103" s="17" t="s">
        <v>98</v>
      </c>
      <c r="I103" s="17">
        <v>1</v>
      </c>
      <c r="J103" s="27">
        <v>1</v>
      </c>
      <c r="K103" s="28">
        <v>1</v>
      </c>
      <c r="L103" s="28">
        <f t="shared" si="2"/>
        <v>0</v>
      </c>
      <c r="M103" s="26">
        <v>1548267</v>
      </c>
      <c r="N103" s="26">
        <v>0</v>
      </c>
    </row>
    <row r="104" spans="2:14" ht="78.75" x14ac:dyDescent="0.25">
      <c r="B104" s="18" t="s">
        <v>380</v>
      </c>
      <c r="C104" s="17" t="s">
        <v>394</v>
      </c>
      <c r="D104" s="17" t="s">
        <v>395</v>
      </c>
      <c r="E104" s="17" t="s">
        <v>396</v>
      </c>
      <c r="F104" s="17" t="s">
        <v>25</v>
      </c>
      <c r="G104" s="17" t="s">
        <v>26</v>
      </c>
      <c r="H104" s="17" t="s">
        <v>98</v>
      </c>
      <c r="I104" s="17">
        <v>1</v>
      </c>
      <c r="J104" s="27">
        <v>1</v>
      </c>
      <c r="K104" s="28">
        <v>1</v>
      </c>
      <c r="L104" s="28">
        <f t="shared" si="2"/>
        <v>1</v>
      </c>
      <c r="M104" s="26">
        <v>609.32000000000005</v>
      </c>
      <c r="N104" s="26">
        <v>609.32000000000005</v>
      </c>
    </row>
    <row r="105" spans="2:14" ht="78.75" x14ac:dyDescent="0.25">
      <c r="B105" s="18" t="s">
        <v>381</v>
      </c>
      <c r="C105" s="17" t="s">
        <v>409</v>
      </c>
      <c r="D105" s="17" t="s">
        <v>397</v>
      </c>
      <c r="E105" s="17" t="s">
        <v>396</v>
      </c>
      <c r="F105" s="17" t="s">
        <v>25</v>
      </c>
      <c r="G105" s="17" t="s">
        <v>26</v>
      </c>
      <c r="H105" s="17" t="s">
        <v>98</v>
      </c>
      <c r="I105" s="17">
        <v>1</v>
      </c>
      <c r="J105" s="27">
        <v>1</v>
      </c>
      <c r="K105" s="28">
        <v>1</v>
      </c>
      <c r="L105" s="28">
        <f t="shared" si="2"/>
        <v>1</v>
      </c>
      <c r="M105" s="26">
        <v>58041.49</v>
      </c>
      <c r="N105" s="26">
        <v>58041.49</v>
      </c>
    </row>
    <row r="106" spans="2:14" ht="78.75" x14ac:dyDescent="0.25">
      <c r="B106" s="18" t="s">
        <v>382</v>
      </c>
      <c r="C106" s="17" t="s">
        <v>410</v>
      </c>
      <c r="D106" s="17" t="s">
        <v>398</v>
      </c>
      <c r="E106" s="17" t="s">
        <v>396</v>
      </c>
      <c r="F106" s="17" t="s">
        <v>25</v>
      </c>
      <c r="G106" s="17" t="s">
        <v>26</v>
      </c>
      <c r="H106" s="17" t="s">
        <v>98</v>
      </c>
      <c r="I106" s="17">
        <v>1</v>
      </c>
      <c r="J106" s="27">
        <v>1</v>
      </c>
      <c r="K106" s="28">
        <v>1</v>
      </c>
      <c r="L106" s="28">
        <f t="shared" si="2"/>
        <v>1</v>
      </c>
      <c r="M106" s="26">
        <v>127148.15</v>
      </c>
      <c r="N106" s="26">
        <v>127148.15</v>
      </c>
    </row>
    <row r="107" spans="2:14" ht="78.75" x14ac:dyDescent="0.25">
      <c r="B107" s="18" t="s">
        <v>383</v>
      </c>
      <c r="C107" s="17" t="s">
        <v>411</v>
      </c>
      <c r="D107" s="17" t="s">
        <v>399</v>
      </c>
      <c r="E107" s="17" t="s">
        <v>396</v>
      </c>
      <c r="F107" s="17" t="s">
        <v>25</v>
      </c>
      <c r="G107" s="17" t="s">
        <v>26</v>
      </c>
      <c r="H107" s="17" t="s">
        <v>98</v>
      </c>
      <c r="I107" s="17">
        <v>1</v>
      </c>
      <c r="J107" s="27">
        <v>1</v>
      </c>
      <c r="K107" s="28">
        <v>1</v>
      </c>
      <c r="L107" s="28">
        <f t="shared" si="2"/>
        <v>0.99996296296296294</v>
      </c>
      <c r="M107" s="26">
        <v>216000</v>
      </c>
      <c r="N107" s="26">
        <v>215992</v>
      </c>
    </row>
    <row r="108" spans="2:14" ht="78.75" x14ac:dyDescent="0.25">
      <c r="B108" s="18" t="s">
        <v>384</v>
      </c>
      <c r="C108" s="17" t="s">
        <v>412</v>
      </c>
      <c r="D108" s="17" t="s">
        <v>400</v>
      </c>
      <c r="E108" s="17" t="s">
        <v>396</v>
      </c>
      <c r="F108" s="17" t="s">
        <v>25</v>
      </c>
      <c r="G108" s="17" t="s">
        <v>26</v>
      </c>
      <c r="H108" s="17" t="s">
        <v>98</v>
      </c>
      <c r="I108" s="17">
        <v>1</v>
      </c>
      <c r="J108" s="27">
        <v>1</v>
      </c>
      <c r="K108" s="28">
        <v>1</v>
      </c>
      <c r="L108" s="28">
        <f t="shared" si="2"/>
        <v>0.9999891553701773</v>
      </c>
      <c r="M108" s="26">
        <v>143850</v>
      </c>
      <c r="N108" s="26">
        <v>143848.44</v>
      </c>
    </row>
    <row r="109" spans="2:14" ht="78.75" x14ac:dyDescent="0.25">
      <c r="B109" s="18" t="s">
        <v>385</v>
      </c>
      <c r="C109" s="17" t="s">
        <v>413</v>
      </c>
      <c r="D109" s="17" t="s">
        <v>401</v>
      </c>
      <c r="E109" s="17" t="s">
        <v>396</v>
      </c>
      <c r="F109" s="17" t="s">
        <v>25</v>
      </c>
      <c r="G109" s="17" t="s">
        <v>26</v>
      </c>
      <c r="H109" s="17" t="s">
        <v>98</v>
      </c>
      <c r="I109" s="17">
        <v>1</v>
      </c>
      <c r="J109" s="27">
        <v>1</v>
      </c>
      <c r="K109" s="28">
        <v>1</v>
      </c>
      <c r="L109" s="28">
        <f t="shared" si="2"/>
        <v>0.40620741666666665</v>
      </c>
      <c r="M109" s="26">
        <v>120000</v>
      </c>
      <c r="N109" s="26">
        <v>48744.89</v>
      </c>
    </row>
    <row r="110" spans="2:14" ht="78.75" x14ac:dyDescent="0.25">
      <c r="B110" s="18" t="s">
        <v>386</v>
      </c>
      <c r="C110" s="17" t="s">
        <v>414</v>
      </c>
      <c r="D110" s="17" t="s">
        <v>402</v>
      </c>
      <c r="E110" s="17" t="s">
        <v>396</v>
      </c>
      <c r="F110" s="17" t="s">
        <v>25</v>
      </c>
      <c r="G110" s="17" t="s">
        <v>26</v>
      </c>
      <c r="H110" s="17" t="s">
        <v>98</v>
      </c>
      <c r="I110" s="17">
        <v>1</v>
      </c>
      <c r="J110" s="27">
        <v>1</v>
      </c>
      <c r="K110" s="28">
        <v>1</v>
      </c>
      <c r="L110" s="28">
        <f t="shared" si="2"/>
        <v>0.99999990000000005</v>
      </c>
      <c r="M110" s="26">
        <v>100000</v>
      </c>
      <c r="N110" s="26">
        <v>99999.99</v>
      </c>
    </row>
    <row r="111" spans="2:14" ht="78.75" x14ac:dyDescent="0.25">
      <c r="B111" s="18" t="s">
        <v>423</v>
      </c>
      <c r="C111" s="17" t="s">
        <v>433</v>
      </c>
      <c r="D111" s="17" t="s">
        <v>434</v>
      </c>
      <c r="E111" s="17" t="s">
        <v>396</v>
      </c>
      <c r="F111" s="17" t="s">
        <v>25</v>
      </c>
      <c r="G111" s="17" t="s">
        <v>26</v>
      </c>
      <c r="H111" s="17" t="s">
        <v>98</v>
      </c>
      <c r="I111" s="17">
        <v>1</v>
      </c>
      <c r="J111" s="27">
        <v>1</v>
      </c>
      <c r="K111" s="28">
        <v>1</v>
      </c>
      <c r="L111" s="28">
        <f t="shared" ref="L111" si="3">IF(N111=0, 0,N111/M111)</f>
        <v>0.80157366800764618</v>
      </c>
      <c r="M111" s="26">
        <v>1185949</v>
      </c>
      <c r="N111" s="26">
        <v>950625.49</v>
      </c>
    </row>
    <row r="112" spans="2:14" ht="78.75" x14ac:dyDescent="0.25">
      <c r="B112" s="18" t="s">
        <v>424</v>
      </c>
      <c r="C112" s="17" t="s">
        <v>432</v>
      </c>
      <c r="D112" s="17" t="s">
        <v>435</v>
      </c>
      <c r="E112" s="17" t="s">
        <v>396</v>
      </c>
      <c r="F112" s="17" t="s">
        <v>25</v>
      </c>
      <c r="G112" s="17" t="s">
        <v>26</v>
      </c>
      <c r="H112" s="17" t="s">
        <v>98</v>
      </c>
      <c r="I112" s="17">
        <v>1</v>
      </c>
      <c r="J112" s="27">
        <v>1</v>
      </c>
      <c r="K112" s="28">
        <v>1</v>
      </c>
      <c r="L112" s="28">
        <f t="shared" si="2"/>
        <v>0.94827283385641337</v>
      </c>
      <c r="M112" s="26">
        <v>535823.09</v>
      </c>
      <c r="N112" s="26">
        <v>508106.48</v>
      </c>
    </row>
    <row r="113" spans="2:14" ht="78.75" x14ac:dyDescent="0.25">
      <c r="B113" s="18" t="s">
        <v>387</v>
      </c>
      <c r="C113" s="17" t="s">
        <v>415</v>
      </c>
      <c r="D113" s="17" t="s">
        <v>403</v>
      </c>
      <c r="E113" s="17" t="s">
        <v>396</v>
      </c>
      <c r="F113" s="17" t="s">
        <v>25</v>
      </c>
      <c r="G113" s="17" t="s">
        <v>26</v>
      </c>
      <c r="H113" s="17" t="s">
        <v>98</v>
      </c>
      <c r="I113" s="17">
        <v>1</v>
      </c>
      <c r="J113" s="27">
        <v>1</v>
      </c>
      <c r="K113" s="28">
        <v>1</v>
      </c>
      <c r="L113" s="28">
        <f t="shared" si="2"/>
        <v>0.36885300000000004</v>
      </c>
      <c r="M113" s="26">
        <v>50000</v>
      </c>
      <c r="N113" s="26">
        <v>18442.650000000001</v>
      </c>
    </row>
    <row r="114" spans="2:14" ht="78.75" x14ac:dyDescent="0.25">
      <c r="B114" s="18" t="s">
        <v>388</v>
      </c>
      <c r="C114" s="17" t="s">
        <v>416</v>
      </c>
      <c r="D114" s="17" t="s">
        <v>404</v>
      </c>
      <c r="E114" s="17" t="s">
        <v>396</v>
      </c>
      <c r="F114" s="17" t="s">
        <v>25</v>
      </c>
      <c r="G114" s="17" t="s">
        <v>26</v>
      </c>
      <c r="H114" s="17" t="s">
        <v>98</v>
      </c>
      <c r="I114" s="17">
        <v>1</v>
      </c>
      <c r="J114" s="27">
        <v>1</v>
      </c>
      <c r="K114" s="28">
        <v>1</v>
      </c>
      <c r="L114" s="28">
        <f t="shared" si="2"/>
        <v>0.30075333333333337</v>
      </c>
      <c r="M114" s="26">
        <v>120000</v>
      </c>
      <c r="N114" s="26">
        <v>36090.400000000001</v>
      </c>
    </row>
    <row r="115" spans="2:14" ht="78.75" x14ac:dyDescent="0.25">
      <c r="B115" s="18" t="s">
        <v>389</v>
      </c>
      <c r="C115" s="17" t="s">
        <v>417</v>
      </c>
      <c r="D115" s="17" t="s">
        <v>405</v>
      </c>
      <c r="E115" s="17" t="s">
        <v>396</v>
      </c>
      <c r="F115" s="17" t="s">
        <v>25</v>
      </c>
      <c r="G115" s="17" t="s">
        <v>26</v>
      </c>
      <c r="H115" s="17" t="s">
        <v>98</v>
      </c>
      <c r="I115" s="17">
        <v>1</v>
      </c>
      <c r="J115" s="27">
        <v>1</v>
      </c>
      <c r="K115" s="28">
        <v>1</v>
      </c>
      <c r="L115" s="28">
        <f t="shared" si="2"/>
        <v>0.75796676083518255</v>
      </c>
      <c r="M115" s="26">
        <v>1442598.22</v>
      </c>
      <c r="N115" s="26">
        <v>1093441.5</v>
      </c>
    </row>
    <row r="116" spans="2:14" ht="78.75" x14ac:dyDescent="0.25">
      <c r="B116" s="18" t="s">
        <v>390</v>
      </c>
      <c r="C116" s="17" t="s">
        <v>418</v>
      </c>
      <c r="D116" s="17" t="s">
        <v>406</v>
      </c>
      <c r="E116" s="17" t="s">
        <v>396</v>
      </c>
      <c r="F116" s="17" t="s">
        <v>25</v>
      </c>
      <c r="G116" s="17" t="s">
        <v>26</v>
      </c>
      <c r="H116" s="17" t="s">
        <v>98</v>
      </c>
      <c r="I116" s="17">
        <v>1</v>
      </c>
      <c r="J116" s="27">
        <v>1</v>
      </c>
      <c r="K116" s="28">
        <v>1</v>
      </c>
      <c r="L116" s="28">
        <f t="shared" si="2"/>
        <v>0.99995996284552069</v>
      </c>
      <c r="M116" s="26">
        <v>2497.6799999999998</v>
      </c>
      <c r="N116" s="26">
        <v>2497.58</v>
      </c>
    </row>
    <row r="117" spans="2:14" ht="78.75" x14ac:dyDescent="0.25">
      <c r="B117" s="18" t="s">
        <v>391</v>
      </c>
      <c r="C117" s="17" t="s">
        <v>419</v>
      </c>
      <c r="D117" s="17" t="s">
        <v>407</v>
      </c>
      <c r="E117" s="17" t="s">
        <v>396</v>
      </c>
      <c r="F117" s="17" t="s">
        <v>25</v>
      </c>
      <c r="G117" s="17" t="s">
        <v>26</v>
      </c>
      <c r="H117" s="17" t="s">
        <v>98</v>
      </c>
      <c r="I117" s="17">
        <v>1</v>
      </c>
      <c r="J117" s="27">
        <v>1</v>
      </c>
      <c r="K117" s="28">
        <v>1</v>
      </c>
      <c r="L117" s="28">
        <f t="shared" si="2"/>
        <v>1</v>
      </c>
      <c r="M117" s="26">
        <v>250000</v>
      </c>
      <c r="N117" s="26">
        <v>250000</v>
      </c>
    </row>
    <row r="118" spans="2:14" ht="78.75" x14ac:dyDescent="0.25">
      <c r="B118" s="18" t="s">
        <v>392</v>
      </c>
      <c r="C118" s="17" t="s">
        <v>420</v>
      </c>
      <c r="D118" s="17" t="s">
        <v>408</v>
      </c>
      <c r="E118" s="17" t="s">
        <v>396</v>
      </c>
      <c r="F118" s="17" t="s">
        <v>25</v>
      </c>
      <c r="G118" s="17" t="s">
        <v>26</v>
      </c>
      <c r="H118" s="17" t="s">
        <v>98</v>
      </c>
      <c r="I118" s="17">
        <v>1</v>
      </c>
      <c r="J118" s="27">
        <v>1</v>
      </c>
      <c r="K118" s="28">
        <v>1</v>
      </c>
      <c r="L118" s="28">
        <f t="shared" si="2"/>
        <v>1</v>
      </c>
      <c r="M118" s="26">
        <v>327057.82</v>
      </c>
      <c r="N118" s="26">
        <v>327057.82</v>
      </c>
    </row>
    <row r="119" spans="2:14" ht="78.75" x14ac:dyDescent="0.25">
      <c r="B119" s="18" t="s">
        <v>425</v>
      </c>
      <c r="C119" s="17" t="s">
        <v>436</v>
      </c>
      <c r="D119" s="17" t="s">
        <v>442</v>
      </c>
      <c r="E119" s="17" t="s">
        <v>396</v>
      </c>
      <c r="F119" s="17" t="s">
        <v>25</v>
      </c>
      <c r="G119" s="17" t="s">
        <v>26</v>
      </c>
      <c r="H119" s="17" t="s">
        <v>98</v>
      </c>
      <c r="I119" s="17">
        <v>1</v>
      </c>
      <c r="J119" s="27">
        <v>1</v>
      </c>
      <c r="K119" s="28">
        <v>1</v>
      </c>
      <c r="L119" s="28">
        <f t="shared" ref="L119:L124" si="4">IF(N119=0, 0,N119/M119)</f>
        <v>0.99998109333333329</v>
      </c>
      <c r="M119" s="26">
        <v>750000</v>
      </c>
      <c r="N119" s="26">
        <v>749985.82</v>
      </c>
    </row>
    <row r="120" spans="2:14" ht="78.75" x14ac:dyDescent="0.25">
      <c r="B120" s="18" t="s">
        <v>426</v>
      </c>
      <c r="C120" s="17" t="s">
        <v>437</v>
      </c>
      <c r="D120" s="17" t="s">
        <v>443</v>
      </c>
      <c r="E120" s="17" t="s">
        <v>396</v>
      </c>
      <c r="F120" s="17" t="s">
        <v>25</v>
      </c>
      <c r="G120" s="17" t="s">
        <v>26</v>
      </c>
      <c r="H120" s="17" t="s">
        <v>98</v>
      </c>
      <c r="I120" s="17">
        <v>1</v>
      </c>
      <c r="J120" s="27">
        <v>1</v>
      </c>
      <c r="K120" s="28">
        <v>1</v>
      </c>
      <c r="L120" s="28">
        <f t="shared" si="4"/>
        <v>0.79480477333333333</v>
      </c>
      <c r="M120" s="26">
        <v>750000</v>
      </c>
      <c r="N120" s="26">
        <v>596103.57999999996</v>
      </c>
    </row>
    <row r="121" spans="2:14" ht="78.75" x14ac:dyDescent="0.25">
      <c r="B121" s="18" t="s">
        <v>427</v>
      </c>
      <c r="C121" s="17" t="s">
        <v>438</v>
      </c>
      <c r="D121" s="17" t="s">
        <v>444</v>
      </c>
      <c r="E121" s="17" t="s">
        <v>396</v>
      </c>
      <c r="F121" s="17" t="s">
        <v>25</v>
      </c>
      <c r="G121" s="17" t="s">
        <v>26</v>
      </c>
      <c r="H121" s="17" t="s">
        <v>98</v>
      </c>
      <c r="I121" s="17">
        <v>1</v>
      </c>
      <c r="J121" s="27">
        <v>1</v>
      </c>
      <c r="K121" s="28">
        <v>1</v>
      </c>
      <c r="L121" s="28">
        <f t="shared" si="4"/>
        <v>0.66182779493430299</v>
      </c>
      <c r="M121" s="26">
        <v>1302591.53</v>
      </c>
      <c r="N121" s="26">
        <v>862091.28</v>
      </c>
    </row>
    <row r="122" spans="2:14" ht="78.75" x14ac:dyDescent="0.25">
      <c r="B122" s="18" t="s">
        <v>428</v>
      </c>
      <c r="C122" s="17" t="s">
        <v>439</v>
      </c>
      <c r="D122" s="17" t="s">
        <v>445</v>
      </c>
      <c r="E122" s="17" t="s">
        <v>396</v>
      </c>
      <c r="F122" s="17" t="s">
        <v>25</v>
      </c>
      <c r="G122" s="17" t="s">
        <v>26</v>
      </c>
      <c r="H122" s="17" t="s">
        <v>98</v>
      </c>
      <c r="I122" s="17">
        <v>1</v>
      </c>
      <c r="J122" s="27">
        <v>1</v>
      </c>
      <c r="K122" s="28">
        <v>1</v>
      </c>
      <c r="L122" s="28">
        <f t="shared" si="4"/>
        <v>0.49498683047152547</v>
      </c>
      <c r="M122" s="26">
        <v>444408.47</v>
      </c>
      <c r="N122" s="26">
        <v>219976.34</v>
      </c>
    </row>
    <row r="123" spans="2:14" ht="78.75" x14ac:dyDescent="0.25">
      <c r="B123" s="18" t="s">
        <v>429</v>
      </c>
      <c r="C123" s="17" t="s">
        <v>440</v>
      </c>
      <c r="D123" s="17" t="s">
        <v>446</v>
      </c>
      <c r="E123" s="17" t="s">
        <v>396</v>
      </c>
      <c r="F123" s="17" t="s">
        <v>25</v>
      </c>
      <c r="G123" s="17" t="s">
        <v>26</v>
      </c>
      <c r="H123" s="17" t="s">
        <v>98</v>
      </c>
      <c r="I123" s="17">
        <v>1</v>
      </c>
      <c r="J123" s="27">
        <v>1</v>
      </c>
      <c r="K123" s="28">
        <v>1</v>
      </c>
      <c r="L123" s="28">
        <f t="shared" si="4"/>
        <v>0.96685501976284582</v>
      </c>
      <c r="M123" s="26">
        <v>253000</v>
      </c>
      <c r="N123" s="26">
        <v>244614.32</v>
      </c>
    </row>
    <row r="124" spans="2:14" ht="78.75" x14ac:dyDescent="0.25">
      <c r="B124" s="18" t="s">
        <v>430</v>
      </c>
      <c r="C124" s="17" t="s">
        <v>441</v>
      </c>
      <c r="D124" s="17" t="s">
        <v>447</v>
      </c>
      <c r="E124" s="17" t="s">
        <v>396</v>
      </c>
      <c r="F124" s="17" t="s">
        <v>25</v>
      </c>
      <c r="G124" s="17" t="s">
        <v>26</v>
      </c>
      <c r="H124" s="17" t="s">
        <v>98</v>
      </c>
      <c r="I124" s="17">
        <v>1</v>
      </c>
      <c r="J124" s="27">
        <v>1</v>
      </c>
      <c r="K124" s="28">
        <v>1</v>
      </c>
      <c r="L124" s="28">
        <f t="shared" si="4"/>
        <v>0</v>
      </c>
      <c r="M124" s="26">
        <v>476820</v>
      </c>
      <c r="N124" s="26">
        <v>0</v>
      </c>
    </row>
    <row r="125" spans="2:14" x14ac:dyDescent="0.25">
      <c r="B125"/>
    </row>
    <row r="126" spans="2:14" x14ac:dyDescent="0.25">
      <c r="B126"/>
    </row>
    <row r="127" spans="2:14" x14ac:dyDescent="0.25">
      <c r="B127"/>
    </row>
  </sheetData>
  <mergeCells count="16">
    <mergeCell ref="B1:N1"/>
    <mergeCell ref="G11:G13"/>
    <mergeCell ref="H11:H13"/>
    <mergeCell ref="I11:J11"/>
    <mergeCell ref="K11:L11"/>
    <mergeCell ref="M11:M13"/>
    <mergeCell ref="B11:B13"/>
    <mergeCell ref="C11:C13"/>
    <mergeCell ref="D11:D13"/>
    <mergeCell ref="E11:E13"/>
    <mergeCell ref="F11:F13"/>
    <mergeCell ref="N11:N13"/>
    <mergeCell ref="I12:I13"/>
    <mergeCell ref="J12:J13"/>
    <mergeCell ref="K12:K13"/>
    <mergeCell ref="L12:L13"/>
  </mergeCells>
  <printOptions horizontalCentered="1"/>
  <pageMargins left="0.39370078740157483" right="0.39370078740157483" top="0.39370078740157483" bottom="0.39370078740157483" header="0.31496062992125984" footer="0.31496062992125984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110"/>
  <sheetViews>
    <sheetView workbookViewId="0">
      <pane xSplit="1" ySplit="9" topLeftCell="G103" activePane="bottomRight" state="frozen"/>
      <selection pane="topRight" activeCell="B1" sqref="B1"/>
      <selection pane="bottomLeft" activeCell="A10" sqref="A10"/>
      <selection pane="bottomRight" activeCell="A7" sqref="A7:O104"/>
    </sheetView>
  </sheetViews>
  <sheetFormatPr baseColWidth="10" defaultRowHeight="15" x14ac:dyDescent="0.25"/>
  <cols>
    <col min="1" max="1" width="48.140625" customWidth="1"/>
    <col min="2" max="2" width="51.85546875" customWidth="1"/>
    <col min="3" max="13" width="11.42578125" customWidth="1"/>
    <col min="14" max="14" width="20.5703125" customWidth="1"/>
    <col min="15" max="15" width="17.7109375" customWidth="1"/>
  </cols>
  <sheetData>
    <row r="7" spans="1:15" x14ac:dyDescent="0.25">
      <c r="A7" s="33" t="s">
        <v>7</v>
      </c>
      <c r="B7" s="33" t="s">
        <v>8</v>
      </c>
      <c r="C7" s="33" t="s">
        <v>9</v>
      </c>
      <c r="D7" s="33" t="s">
        <v>10</v>
      </c>
      <c r="E7" s="33" t="s">
        <v>11</v>
      </c>
      <c r="F7" s="33" t="s">
        <v>12</v>
      </c>
      <c r="G7" s="33" t="s">
        <v>13</v>
      </c>
      <c r="H7" s="33" t="s">
        <v>14</v>
      </c>
      <c r="I7" s="33"/>
      <c r="J7" s="33" t="s">
        <v>377</v>
      </c>
      <c r="K7" s="33"/>
      <c r="L7" s="33"/>
      <c r="M7" s="33"/>
      <c r="N7" s="34" t="s">
        <v>17</v>
      </c>
      <c r="O7" s="34" t="s">
        <v>169</v>
      </c>
    </row>
    <row r="8" spans="1:15" x14ac:dyDescent="0.25">
      <c r="A8" s="33"/>
      <c r="B8" s="33"/>
      <c r="C8" s="33"/>
      <c r="D8" s="33"/>
      <c r="E8" s="33"/>
      <c r="F8" s="33"/>
      <c r="G8" s="33"/>
      <c r="H8" s="35" t="s">
        <v>15</v>
      </c>
      <c r="I8" s="33" t="s">
        <v>16</v>
      </c>
      <c r="J8" s="33" t="s">
        <v>17</v>
      </c>
      <c r="K8" s="33" t="s">
        <v>18</v>
      </c>
      <c r="L8" s="33" t="s">
        <v>19</v>
      </c>
      <c r="M8" s="33"/>
      <c r="N8" s="34"/>
      <c r="O8" s="34"/>
    </row>
    <row r="9" spans="1:15" x14ac:dyDescent="0.25">
      <c r="A9" s="33"/>
      <c r="B9" s="33"/>
      <c r="C9" s="33"/>
      <c r="D9" s="33"/>
      <c r="E9" s="33"/>
      <c r="F9" s="33"/>
      <c r="G9" s="33"/>
      <c r="H9" s="35"/>
      <c r="I9" s="33"/>
      <c r="J9" s="33"/>
      <c r="K9" s="33"/>
      <c r="L9" s="19" t="s">
        <v>20</v>
      </c>
      <c r="M9" s="20" t="s">
        <v>21</v>
      </c>
      <c r="N9" s="34"/>
      <c r="O9" s="34"/>
    </row>
    <row r="10" spans="1:15" ht="90" x14ac:dyDescent="0.25">
      <c r="A10" s="18" t="s">
        <v>170</v>
      </c>
      <c r="B10" s="17" t="s">
        <v>164</v>
      </c>
      <c r="C10" s="17" t="s">
        <v>166</v>
      </c>
      <c r="D10" s="17" t="s">
        <v>162</v>
      </c>
      <c r="E10" s="17" t="s">
        <v>25</v>
      </c>
      <c r="F10" s="17" t="s">
        <v>26</v>
      </c>
      <c r="G10" s="17" t="s">
        <v>16</v>
      </c>
      <c r="H10" s="17">
        <v>1</v>
      </c>
      <c r="I10" s="17">
        <v>1</v>
      </c>
      <c r="J10" s="24">
        <f>IF(O10=0, 0,O10/N10)</f>
        <v>0</v>
      </c>
      <c r="K10" s="24">
        <f>IF(O10=0, 0,O10/N10)</f>
        <v>0</v>
      </c>
      <c r="L10" s="24">
        <f>IF(O10=0, 0,O10/N10)</f>
        <v>0</v>
      </c>
      <c r="M10" s="24">
        <f>IF(O10=0, 0,O10/N10)</f>
        <v>0</v>
      </c>
      <c r="N10" s="25">
        <v>2000000</v>
      </c>
      <c r="O10" s="25">
        <v>0</v>
      </c>
    </row>
    <row r="11" spans="1:15" ht="123.75" x14ac:dyDescent="0.25">
      <c r="A11" s="18" t="s">
        <v>171</v>
      </c>
      <c r="B11" s="17" t="s">
        <v>99</v>
      </c>
      <c r="C11" s="17" t="s">
        <v>100</v>
      </c>
      <c r="D11" s="17" t="s">
        <v>239</v>
      </c>
      <c r="E11" s="17" t="s">
        <v>31</v>
      </c>
      <c r="F11" s="17" t="s">
        <v>26</v>
      </c>
      <c r="G11" s="17" t="s">
        <v>27</v>
      </c>
      <c r="H11" s="17">
        <v>1</v>
      </c>
      <c r="I11" s="17">
        <v>1</v>
      </c>
      <c r="J11" s="24">
        <f>IF(O11=0, 0,O11/N11)</f>
        <v>0.20908324903914777</v>
      </c>
      <c r="K11" s="24">
        <f t="shared" ref="K11:K72" si="0">IF(O11=0, 0,O11/N11)</f>
        <v>0.20908324903914777</v>
      </c>
      <c r="L11" s="24">
        <f t="shared" ref="L11:L72" si="1">IF(O11=0, 0,O11/N11)</f>
        <v>0.20908324903914777</v>
      </c>
      <c r="M11" s="24">
        <f t="shared" ref="M11:M72" si="2">IF(O11=0, 0,O11/N11)</f>
        <v>0.20908324903914777</v>
      </c>
      <c r="N11" s="25">
        <v>31532424</v>
      </c>
      <c r="O11" s="25">
        <v>6592901.6600000001</v>
      </c>
    </row>
    <row r="12" spans="1:15" ht="112.5" x14ac:dyDescent="0.25">
      <c r="A12" s="18" t="s">
        <v>172</v>
      </c>
      <c r="B12" s="17" t="s">
        <v>257</v>
      </c>
      <c r="C12" s="17" t="s">
        <v>258</v>
      </c>
      <c r="D12" s="17" t="s">
        <v>259</v>
      </c>
      <c r="E12" s="17" t="s">
        <v>31</v>
      </c>
      <c r="F12" s="17" t="s">
        <v>26</v>
      </c>
      <c r="G12" s="17" t="s">
        <v>27</v>
      </c>
      <c r="H12" s="17">
        <v>1</v>
      </c>
      <c r="I12" s="17">
        <v>1</v>
      </c>
      <c r="J12" s="24">
        <f t="shared" ref="J12:J73" si="3">IF(O12=0, 0,O12/N12)</f>
        <v>0</v>
      </c>
      <c r="K12" s="24">
        <f t="shared" si="0"/>
        <v>0</v>
      </c>
      <c r="L12" s="24">
        <f t="shared" si="1"/>
        <v>0</v>
      </c>
      <c r="M12" s="24">
        <f t="shared" si="2"/>
        <v>0</v>
      </c>
      <c r="N12" s="25">
        <v>200000</v>
      </c>
      <c r="O12" s="25">
        <v>0</v>
      </c>
    </row>
    <row r="13" spans="1:15" ht="112.5" x14ac:dyDescent="0.25">
      <c r="A13" s="18" t="s">
        <v>173</v>
      </c>
      <c r="B13" s="17" t="s">
        <v>260</v>
      </c>
      <c r="C13" s="17" t="s">
        <v>261</v>
      </c>
      <c r="D13" s="17" t="s">
        <v>259</v>
      </c>
      <c r="E13" s="17" t="s">
        <v>31</v>
      </c>
      <c r="F13" s="17" t="s">
        <v>26</v>
      </c>
      <c r="G13" s="17" t="s">
        <v>27</v>
      </c>
      <c r="H13" s="17">
        <v>1</v>
      </c>
      <c r="I13" s="17">
        <v>1</v>
      </c>
      <c r="J13" s="24">
        <f t="shared" si="3"/>
        <v>0</v>
      </c>
      <c r="K13" s="24">
        <f t="shared" si="0"/>
        <v>0</v>
      </c>
      <c r="L13" s="24">
        <f t="shared" si="1"/>
        <v>0</v>
      </c>
      <c r="M13" s="24">
        <f t="shared" si="2"/>
        <v>0</v>
      </c>
      <c r="N13" s="25">
        <v>10000000</v>
      </c>
      <c r="O13" s="25">
        <v>0</v>
      </c>
    </row>
    <row r="14" spans="1:15" ht="112.5" x14ac:dyDescent="0.25">
      <c r="A14" s="18" t="s">
        <v>253</v>
      </c>
      <c r="B14" s="17" t="s">
        <v>28</v>
      </c>
      <c r="C14" s="17" t="s">
        <v>29</v>
      </c>
      <c r="D14" s="17" t="s">
        <v>30</v>
      </c>
      <c r="E14" s="17" t="s">
        <v>31</v>
      </c>
      <c r="F14" s="17" t="s">
        <v>26</v>
      </c>
      <c r="G14" s="17" t="s">
        <v>27</v>
      </c>
      <c r="H14" s="17">
        <v>1</v>
      </c>
      <c r="I14" s="17">
        <v>1</v>
      </c>
      <c r="J14" s="24">
        <f t="shared" si="3"/>
        <v>0.26556045778009785</v>
      </c>
      <c r="K14" s="24">
        <f t="shared" si="0"/>
        <v>0.26556045778009785</v>
      </c>
      <c r="L14" s="24">
        <f t="shared" si="1"/>
        <v>0.26556045778009785</v>
      </c>
      <c r="M14" s="24">
        <f t="shared" si="2"/>
        <v>0.26556045778009785</v>
      </c>
      <c r="N14" s="25">
        <v>115123918.77</v>
      </c>
      <c r="O14" s="25">
        <v>30572360.569999997</v>
      </c>
    </row>
    <row r="15" spans="1:15" ht="123.75" x14ac:dyDescent="0.25">
      <c r="A15" s="18" t="s">
        <v>174</v>
      </c>
      <c r="B15" s="17" t="s">
        <v>22</v>
      </c>
      <c r="C15" s="17" t="s">
        <v>23</v>
      </c>
      <c r="D15" s="17" t="s">
        <v>24</v>
      </c>
      <c r="E15" s="17" t="s">
        <v>25</v>
      </c>
      <c r="F15" s="17" t="s">
        <v>26</v>
      </c>
      <c r="G15" s="17" t="s">
        <v>27</v>
      </c>
      <c r="H15" s="17">
        <v>1</v>
      </c>
      <c r="I15" s="17">
        <v>1</v>
      </c>
      <c r="J15" s="24">
        <f t="shared" si="3"/>
        <v>0.9526</v>
      </c>
      <c r="K15" s="24">
        <f t="shared" si="0"/>
        <v>0.9526</v>
      </c>
      <c r="L15" s="24">
        <f t="shared" si="1"/>
        <v>0.9526</v>
      </c>
      <c r="M15" s="24">
        <f t="shared" si="2"/>
        <v>0.9526</v>
      </c>
      <c r="N15" s="25">
        <v>40000</v>
      </c>
      <c r="O15" s="25">
        <v>38104</v>
      </c>
    </row>
    <row r="16" spans="1:15" ht="101.25" x14ac:dyDescent="0.25">
      <c r="A16" s="18" t="s">
        <v>175</v>
      </c>
      <c r="B16" s="17" t="s">
        <v>263</v>
      </c>
      <c r="C16" s="17" t="s">
        <v>262</v>
      </c>
      <c r="D16" s="17" t="s">
        <v>264</v>
      </c>
      <c r="E16" s="17" t="s">
        <v>25</v>
      </c>
      <c r="F16" s="17" t="s">
        <v>26</v>
      </c>
      <c r="G16" s="17" t="s">
        <v>27</v>
      </c>
      <c r="H16" s="17">
        <v>1</v>
      </c>
      <c r="I16" s="17">
        <v>1</v>
      </c>
      <c r="J16" s="24">
        <f t="shared" si="3"/>
        <v>0</v>
      </c>
      <c r="K16" s="24">
        <f t="shared" si="0"/>
        <v>0</v>
      </c>
      <c r="L16" s="24">
        <f t="shared" si="1"/>
        <v>0</v>
      </c>
      <c r="M16" s="24">
        <f t="shared" si="2"/>
        <v>0</v>
      </c>
      <c r="N16" s="25">
        <v>100000</v>
      </c>
      <c r="O16" s="25">
        <v>0</v>
      </c>
    </row>
    <row r="17" spans="1:15" ht="90" x14ac:dyDescent="0.25">
      <c r="A17" s="18" t="s">
        <v>176</v>
      </c>
      <c r="B17" s="17" t="s">
        <v>266</v>
      </c>
      <c r="C17" s="17" t="s">
        <v>267</v>
      </c>
      <c r="D17" s="17" t="s">
        <v>265</v>
      </c>
      <c r="E17" s="17" t="s">
        <v>25</v>
      </c>
      <c r="F17" s="17" t="s">
        <v>26</v>
      </c>
      <c r="G17" s="17" t="s">
        <v>27</v>
      </c>
      <c r="H17" s="17">
        <v>1</v>
      </c>
      <c r="I17" s="17">
        <v>1</v>
      </c>
      <c r="J17" s="24">
        <f t="shared" si="3"/>
        <v>0</v>
      </c>
      <c r="K17" s="24">
        <f t="shared" si="0"/>
        <v>0</v>
      </c>
      <c r="L17" s="24">
        <f t="shared" si="1"/>
        <v>0</v>
      </c>
      <c r="M17" s="24">
        <f t="shared" si="2"/>
        <v>0</v>
      </c>
      <c r="N17" s="25">
        <v>80000</v>
      </c>
      <c r="O17" s="25">
        <v>0</v>
      </c>
    </row>
    <row r="18" spans="1:15" ht="101.25" x14ac:dyDescent="0.25">
      <c r="A18" s="18" t="s">
        <v>177</v>
      </c>
      <c r="B18" s="17" t="s">
        <v>269</v>
      </c>
      <c r="C18" s="17" t="s">
        <v>270</v>
      </c>
      <c r="D18" s="17" t="s">
        <v>268</v>
      </c>
      <c r="E18" s="17" t="s">
        <v>25</v>
      </c>
      <c r="F18" s="17" t="s">
        <v>26</v>
      </c>
      <c r="G18" s="17" t="s">
        <v>27</v>
      </c>
      <c r="H18" s="17">
        <v>1</v>
      </c>
      <c r="I18" s="17">
        <v>1</v>
      </c>
      <c r="J18" s="24">
        <f t="shared" si="3"/>
        <v>0</v>
      </c>
      <c r="K18" s="24">
        <f t="shared" si="0"/>
        <v>0</v>
      </c>
      <c r="L18" s="24">
        <f t="shared" si="1"/>
        <v>0</v>
      </c>
      <c r="M18" s="24">
        <f t="shared" si="2"/>
        <v>0</v>
      </c>
      <c r="N18" s="25">
        <v>40000</v>
      </c>
      <c r="O18" s="25">
        <v>0</v>
      </c>
    </row>
    <row r="19" spans="1:15" ht="112.5" x14ac:dyDescent="0.25">
      <c r="A19" s="18" t="s">
        <v>178</v>
      </c>
      <c r="B19" s="17" t="s">
        <v>67</v>
      </c>
      <c r="C19" s="17" t="s">
        <v>68</v>
      </c>
      <c r="D19" s="17" t="s">
        <v>69</v>
      </c>
      <c r="E19" s="17" t="s">
        <v>25</v>
      </c>
      <c r="F19" s="17" t="s">
        <v>26</v>
      </c>
      <c r="G19" s="17" t="s">
        <v>27</v>
      </c>
      <c r="H19" s="17">
        <v>1</v>
      </c>
      <c r="I19" s="17">
        <v>1</v>
      </c>
      <c r="J19" s="24">
        <f t="shared" si="3"/>
        <v>0</v>
      </c>
      <c r="K19" s="24">
        <f t="shared" si="0"/>
        <v>0</v>
      </c>
      <c r="L19" s="24">
        <f t="shared" si="1"/>
        <v>0</v>
      </c>
      <c r="M19" s="24">
        <f t="shared" si="2"/>
        <v>0</v>
      </c>
      <c r="N19" s="25">
        <v>50000</v>
      </c>
      <c r="O19" s="25">
        <v>0</v>
      </c>
    </row>
    <row r="20" spans="1:15" ht="90" x14ac:dyDescent="0.25">
      <c r="A20" s="18" t="s">
        <v>179</v>
      </c>
      <c r="B20" s="17" t="s">
        <v>167</v>
      </c>
      <c r="C20" s="17" t="s">
        <v>168</v>
      </c>
      <c r="D20" s="17" t="s">
        <v>162</v>
      </c>
      <c r="E20" s="17" t="s">
        <v>25</v>
      </c>
      <c r="F20" s="17" t="s">
        <v>26</v>
      </c>
      <c r="G20" s="17" t="s">
        <v>16</v>
      </c>
      <c r="H20" s="17">
        <v>1</v>
      </c>
      <c r="I20" s="17">
        <v>1</v>
      </c>
      <c r="J20" s="24">
        <f t="shared" si="3"/>
        <v>0</v>
      </c>
      <c r="K20" s="24">
        <f t="shared" si="0"/>
        <v>0</v>
      </c>
      <c r="L20" s="24">
        <f t="shared" si="1"/>
        <v>0</v>
      </c>
      <c r="M20" s="24">
        <f t="shared" si="2"/>
        <v>0</v>
      </c>
      <c r="N20" s="25">
        <v>200000</v>
      </c>
      <c r="O20" s="25">
        <v>0</v>
      </c>
    </row>
    <row r="21" spans="1:15" ht="90" x14ac:dyDescent="0.25">
      <c r="A21" s="18" t="s">
        <v>180</v>
      </c>
      <c r="B21" s="17" t="s">
        <v>156</v>
      </c>
      <c r="C21" s="17" t="s">
        <v>157</v>
      </c>
      <c r="D21" s="17" t="s">
        <v>162</v>
      </c>
      <c r="E21" s="17" t="s">
        <v>25</v>
      </c>
      <c r="F21" s="17" t="s">
        <v>26</v>
      </c>
      <c r="G21" s="17" t="s">
        <v>16</v>
      </c>
      <c r="H21" s="17">
        <v>1</v>
      </c>
      <c r="I21" s="17">
        <v>1</v>
      </c>
      <c r="J21" s="24">
        <f t="shared" si="3"/>
        <v>0.32680372499999999</v>
      </c>
      <c r="K21" s="24">
        <f t="shared" si="0"/>
        <v>0.32680372499999999</v>
      </c>
      <c r="L21" s="24">
        <f t="shared" si="1"/>
        <v>0.32680372499999999</v>
      </c>
      <c r="M21" s="24">
        <f t="shared" si="2"/>
        <v>0.32680372499999999</v>
      </c>
      <c r="N21" s="25">
        <v>400000</v>
      </c>
      <c r="O21" s="25">
        <v>130721.49</v>
      </c>
    </row>
    <row r="22" spans="1:15" ht="146.25" x14ac:dyDescent="0.25">
      <c r="A22" s="18" t="s">
        <v>181</v>
      </c>
      <c r="B22" s="17" t="s">
        <v>81</v>
      </c>
      <c r="C22" s="17" t="s">
        <v>82</v>
      </c>
      <c r="D22" s="17" t="s">
        <v>83</v>
      </c>
      <c r="E22" s="17" t="s">
        <v>25</v>
      </c>
      <c r="F22" s="17" t="s">
        <v>26</v>
      </c>
      <c r="G22" s="17" t="s">
        <v>27</v>
      </c>
      <c r="H22" s="17">
        <v>1</v>
      </c>
      <c r="I22" s="17">
        <v>1</v>
      </c>
      <c r="J22" s="24">
        <f t="shared" si="3"/>
        <v>0</v>
      </c>
      <c r="K22" s="24">
        <f t="shared" si="0"/>
        <v>0</v>
      </c>
      <c r="L22" s="24">
        <f t="shared" si="1"/>
        <v>0</v>
      </c>
      <c r="M22" s="24">
        <f t="shared" si="2"/>
        <v>0</v>
      </c>
      <c r="N22" s="25">
        <v>8500</v>
      </c>
      <c r="O22" s="25">
        <v>0</v>
      </c>
    </row>
    <row r="23" spans="1:15" ht="168.75" x14ac:dyDescent="0.25">
      <c r="A23" s="18" t="s">
        <v>182</v>
      </c>
      <c r="B23" s="17" t="s">
        <v>84</v>
      </c>
      <c r="C23" s="17" t="s">
        <v>85</v>
      </c>
      <c r="D23" s="17" t="s">
        <v>86</v>
      </c>
      <c r="E23" s="17" t="s">
        <v>25</v>
      </c>
      <c r="F23" s="17" t="s">
        <v>26</v>
      </c>
      <c r="G23" s="17" t="s">
        <v>27</v>
      </c>
      <c r="H23" s="17">
        <v>1</v>
      </c>
      <c r="I23" s="17">
        <v>1</v>
      </c>
      <c r="J23" s="24">
        <f t="shared" si="3"/>
        <v>0</v>
      </c>
      <c r="K23" s="24">
        <f t="shared" si="0"/>
        <v>0</v>
      </c>
      <c r="L23" s="24">
        <f t="shared" si="1"/>
        <v>0</v>
      </c>
      <c r="M23" s="24">
        <f t="shared" si="2"/>
        <v>0</v>
      </c>
      <c r="N23" s="25">
        <v>8500</v>
      </c>
      <c r="O23" s="25">
        <v>0</v>
      </c>
    </row>
    <row r="24" spans="1:15" ht="135" x14ac:dyDescent="0.25">
      <c r="A24" s="18" t="s">
        <v>183</v>
      </c>
      <c r="B24" s="17" t="s">
        <v>110</v>
      </c>
      <c r="C24" s="17" t="s">
        <v>111</v>
      </c>
      <c r="D24" s="17" t="s">
        <v>240</v>
      </c>
      <c r="E24" s="17" t="s">
        <v>25</v>
      </c>
      <c r="F24" s="17" t="s">
        <v>26</v>
      </c>
      <c r="G24" s="17" t="s">
        <v>27</v>
      </c>
      <c r="H24" s="17">
        <v>1</v>
      </c>
      <c r="I24" s="17">
        <v>1</v>
      </c>
      <c r="J24" s="24">
        <f t="shared" si="3"/>
        <v>0.26983360000000001</v>
      </c>
      <c r="K24" s="24">
        <f t="shared" si="0"/>
        <v>0.26983360000000001</v>
      </c>
      <c r="L24" s="24">
        <f t="shared" si="1"/>
        <v>0.26983360000000001</v>
      </c>
      <c r="M24" s="24">
        <f t="shared" si="2"/>
        <v>0.26983360000000001</v>
      </c>
      <c r="N24" s="25">
        <v>50000</v>
      </c>
      <c r="O24" s="25">
        <v>13491.68</v>
      </c>
    </row>
    <row r="25" spans="1:15" ht="135" x14ac:dyDescent="0.25">
      <c r="A25" s="18" t="s">
        <v>184</v>
      </c>
      <c r="B25" s="17" t="s">
        <v>112</v>
      </c>
      <c r="C25" s="17" t="s">
        <v>113</v>
      </c>
      <c r="D25" s="17" t="s">
        <v>241</v>
      </c>
      <c r="E25" s="17" t="s">
        <v>25</v>
      </c>
      <c r="F25" s="17" t="s">
        <v>26</v>
      </c>
      <c r="G25" s="17" t="s">
        <v>114</v>
      </c>
      <c r="H25" s="17">
        <v>1</v>
      </c>
      <c r="I25" s="17">
        <v>1</v>
      </c>
      <c r="J25" s="24">
        <f t="shared" si="3"/>
        <v>0.58962742857142858</v>
      </c>
      <c r="K25" s="24">
        <f t="shared" si="0"/>
        <v>0.58962742857142858</v>
      </c>
      <c r="L25" s="24">
        <f t="shared" si="1"/>
        <v>0.58962742857142858</v>
      </c>
      <c r="M25" s="24">
        <f t="shared" si="2"/>
        <v>0.58962742857142858</v>
      </c>
      <c r="N25" s="25">
        <v>35000</v>
      </c>
      <c r="O25" s="25">
        <v>20636.96</v>
      </c>
    </row>
    <row r="26" spans="1:15" ht="101.25" x14ac:dyDescent="0.25">
      <c r="A26" s="18" t="s">
        <v>185</v>
      </c>
      <c r="B26" s="17" t="s">
        <v>159</v>
      </c>
      <c r="C26" s="17" t="s">
        <v>160</v>
      </c>
      <c r="D26" s="17" t="s">
        <v>161</v>
      </c>
      <c r="E26" s="17" t="s">
        <v>25</v>
      </c>
      <c r="F26" s="17" t="s">
        <v>26</v>
      </c>
      <c r="G26" s="17" t="s">
        <v>16</v>
      </c>
      <c r="H26" s="17">
        <v>1</v>
      </c>
      <c r="I26" s="17">
        <v>1</v>
      </c>
      <c r="J26" s="24">
        <f t="shared" si="3"/>
        <v>0</v>
      </c>
      <c r="K26" s="24">
        <f t="shared" si="0"/>
        <v>0</v>
      </c>
      <c r="L26" s="24">
        <f t="shared" si="1"/>
        <v>0</v>
      </c>
      <c r="M26" s="24">
        <f t="shared" si="2"/>
        <v>0</v>
      </c>
      <c r="N26" s="25">
        <v>14000</v>
      </c>
      <c r="O26" s="25">
        <v>0</v>
      </c>
    </row>
    <row r="27" spans="1:15" ht="101.25" x14ac:dyDescent="0.25">
      <c r="A27" s="18" t="s">
        <v>186</v>
      </c>
      <c r="B27" s="17" t="s">
        <v>275</v>
      </c>
      <c r="C27" s="17" t="s">
        <v>276</v>
      </c>
      <c r="D27" s="17" t="s">
        <v>271</v>
      </c>
      <c r="E27" s="17" t="s">
        <v>25</v>
      </c>
      <c r="F27" s="17" t="s">
        <v>26</v>
      </c>
      <c r="G27" s="17" t="s">
        <v>16</v>
      </c>
      <c r="H27" s="17">
        <v>1</v>
      </c>
      <c r="I27" s="17">
        <v>1</v>
      </c>
      <c r="J27" s="24">
        <f t="shared" si="3"/>
        <v>0</v>
      </c>
      <c r="K27" s="24">
        <f t="shared" si="0"/>
        <v>0</v>
      </c>
      <c r="L27" s="24">
        <f t="shared" si="1"/>
        <v>0</v>
      </c>
      <c r="M27" s="24">
        <f t="shared" si="2"/>
        <v>0</v>
      </c>
      <c r="N27" s="25">
        <v>30000</v>
      </c>
      <c r="O27" s="25">
        <v>0</v>
      </c>
    </row>
    <row r="28" spans="1:15" ht="101.25" x14ac:dyDescent="0.25">
      <c r="A28" s="18" t="s">
        <v>187</v>
      </c>
      <c r="B28" s="17" t="s">
        <v>277</v>
      </c>
      <c r="C28" s="17" t="s">
        <v>278</v>
      </c>
      <c r="D28" s="17" t="s">
        <v>272</v>
      </c>
      <c r="E28" s="17" t="s">
        <v>25</v>
      </c>
      <c r="F28" s="17" t="s">
        <v>26</v>
      </c>
      <c r="G28" s="17" t="s">
        <v>16</v>
      </c>
      <c r="H28" s="17">
        <v>1</v>
      </c>
      <c r="I28" s="17">
        <v>1</v>
      </c>
      <c r="J28" s="24">
        <f t="shared" si="3"/>
        <v>0.16239999999999999</v>
      </c>
      <c r="K28" s="24">
        <f t="shared" si="0"/>
        <v>0.16239999999999999</v>
      </c>
      <c r="L28" s="24">
        <f t="shared" si="1"/>
        <v>0.16239999999999999</v>
      </c>
      <c r="M28" s="24">
        <f t="shared" si="2"/>
        <v>0.16239999999999999</v>
      </c>
      <c r="N28" s="25">
        <v>50000</v>
      </c>
      <c r="O28" s="25">
        <v>8120</v>
      </c>
    </row>
    <row r="29" spans="1:15" ht="101.25" x14ac:dyDescent="0.25">
      <c r="A29" s="18" t="s">
        <v>188</v>
      </c>
      <c r="B29" s="17" t="s">
        <v>279</v>
      </c>
      <c r="C29" s="17" t="s">
        <v>280</v>
      </c>
      <c r="D29" s="17" t="s">
        <v>272</v>
      </c>
      <c r="E29" s="17" t="s">
        <v>25</v>
      </c>
      <c r="F29" s="17" t="s">
        <v>26</v>
      </c>
      <c r="G29" s="17" t="s">
        <v>16</v>
      </c>
      <c r="H29" s="17">
        <v>1</v>
      </c>
      <c r="I29" s="17">
        <v>1</v>
      </c>
      <c r="J29" s="24">
        <f t="shared" si="3"/>
        <v>0</v>
      </c>
      <c r="K29" s="24">
        <f t="shared" si="0"/>
        <v>0</v>
      </c>
      <c r="L29" s="24">
        <f t="shared" si="1"/>
        <v>0</v>
      </c>
      <c r="M29" s="24">
        <f t="shared" si="2"/>
        <v>0</v>
      </c>
      <c r="N29" s="25">
        <v>30000</v>
      </c>
      <c r="O29" s="25">
        <v>0</v>
      </c>
    </row>
    <row r="30" spans="1:15" ht="90" x14ac:dyDescent="0.25">
      <c r="A30" s="18" t="s">
        <v>189</v>
      </c>
      <c r="B30" s="17" t="s">
        <v>281</v>
      </c>
      <c r="C30" s="17" t="s">
        <v>282</v>
      </c>
      <c r="D30" s="17" t="s">
        <v>273</v>
      </c>
      <c r="E30" s="17" t="s">
        <v>25</v>
      </c>
      <c r="F30" s="17" t="s">
        <v>26</v>
      </c>
      <c r="G30" s="17" t="s">
        <v>16</v>
      </c>
      <c r="H30" s="17">
        <v>1</v>
      </c>
      <c r="I30" s="17">
        <v>1</v>
      </c>
      <c r="J30" s="24">
        <f t="shared" si="3"/>
        <v>0</v>
      </c>
      <c r="K30" s="24">
        <f t="shared" si="0"/>
        <v>0</v>
      </c>
      <c r="L30" s="24">
        <f t="shared" si="1"/>
        <v>0</v>
      </c>
      <c r="M30" s="24">
        <f t="shared" si="2"/>
        <v>0</v>
      </c>
      <c r="N30" s="25">
        <v>30000</v>
      </c>
      <c r="O30" s="25">
        <v>0</v>
      </c>
    </row>
    <row r="31" spans="1:15" ht="90" x14ac:dyDescent="0.25">
      <c r="A31" s="18" t="s">
        <v>190</v>
      </c>
      <c r="B31" s="17" t="s">
        <v>283</v>
      </c>
      <c r="C31" s="17" t="s">
        <v>284</v>
      </c>
      <c r="D31" s="17" t="s">
        <v>274</v>
      </c>
      <c r="E31" s="17" t="s">
        <v>25</v>
      </c>
      <c r="F31" s="17" t="s">
        <v>26</v>
      </c>
      <c r="G31" s="17" t="s">
        <v>16</v>
      </c>
      <c r="H31" s="17">
        <v>1</v>
      </c>
      <c r="I31" s="17">
        <v>1</v>
      </c>
      <c r="J31" s="24">
        <f t="shared" si="3"/>
        <v>1</v>
      </c>
      <c r="K31" s="24">
        <f t="shared" si="0"/>
        <v>1</v>
      </c>
      <c r="L31" s="24">
        <f t="shared" si="1"/>
        <v>1</v>
      </c>
      <c r="M31" s="24">
        <f t="shared" si="2"/>
        <v>1</v>
      </c>
      <c r="N31" s="25">
        <v>81398.399999999994</v>
      </c>
      <c r="O31" s="25">
        <v>81398.399999999994</v>
      </c>
    </row>
    <row r="32" spans="1:15" ht="112.5" x14ac:dyDescent="0.25">
      <c r="A32" s="18" t="s">
        <v>191</v>
      </c>
      <c r="B32" s="17" t="s">
        <v>35</v>
      </c>
      <c r="C32" s="17" t="s">
        <v>36</v>
      </c>
      <c r="D32" s="17" t="s">
        <v>37</v>
      </c>
      <c r="E32" s="17" t="s">
        <v>25</v>
      </c>
      <c r="F32" s="17" t="s">
        <v>26</v>
      </c>
      <c r="G32" s="17" t="s">
        <v>27</v>
      </c>
      <c r="H32" s="17">
        <v>1</v>
      </c>
      <c r="I32" s="17">
        <v>1</v>
      </c>
      <c r="J32" s="24">
        <f t="shared" si="3"/>
        <v>0.99595465868413902</v>
      </c>
      <c r="K32" s="24">
        <f t="shared" si="0"/>
        <v>0.99595465868413902</v>
      </c>
      <c r="L32" s="24">
        <f t="shared" si="1"/>
        <v>0.99595465868413902</v>
      </c>
      <c r="M32" s="24">
        <f t="shared" si="2"/>
        <v>0.99595465868413902</v>
      </c>
      <c r="N32" s="25">
        <v>458601.6</v>
      </c>
      <c r="O32" s="25">
        <v>456746.4</v>
      </c>
    </row>
    <row r="33" spans="1:15" ht="123.75" x14ac:dyDescent="0.25">
      <c r="A33" s="18" t="s">
        <v>192</v>
      </c>
      <c r="B33" s="17" t="s">
        <v>115</v>
      </c>
      <c r="C33" s="17" t="s">
        <v>116</v>
      </c>
      <c r="D33" s="17" t="s">
        <v>242</v>
      </c>
      <c r="E33" s="17" t="s">
        <v>25</v>
      </c>
      <c r="F33" s="17" t="s">
        <v>26</v>
      </c>
      <c r="G33" s="17" t="s">
        <v>27</v>
      </c>
      <c r="H33" s="17">
        <v>1</v>
      </c>
      <c r="I33" s="17">
        <v>1</v>
      </c>
      <c r="J33" s="24">
        <f t="shared" si="3"/>
        <v>0.10931999999999999</v>
      </c>
      <c r="K33" s="24">
        <f t="shared" si="0"/>
        <v>0.10931999999999999</v>
      </c>
      <c r="L33" s="24">
        <f t="shared" si="1"/>
        <v>0.10931999999999999</v>
      </c>
      <c r="M33" s="24">
        <f t="shared" si="2"/>
        <v>0.10931999999999999</v>
      </c>
      <c r="N33" s="25">
        <v>45000</v>
      </c>
      <c r="O33" s="25">
        <v>4919.3999999999996</v>
      </c>
    </row>
    <row r="34" spans="1:15" ht="157.5" x14ac:dyDescent="0.25">
      <c r="A34" s="18" t="s">
        <v>193</v>
      </c>
      <c r="B34" s="17" t="s">
        <v>117</v>
      </c>
      <c r="C34" s="17" t="s">
        <v>118</v>
      </c>
      <c r="D34" s="17" t="s">
        <v>119</v>
      </c>
      <c r="E34" s="17" t="s">
        <v>25</v>
      </c>
      <c r="F34" s="17" t="s">
        <v>26</v>
      </c>
      <c r="G34" s="17" t="s">
        <v>27</v>
      </c>
      <c r="H34" s="17">
        <v>1</v>
      </c>
      <c r="I34" s="17">
        <v>1</v>
      </c>
      <c r="J34" s="24">
        <f t="shared" si="3"/>
        <v>0</v>
      </c>
      <c r="K34" s="24">
        <f t="shared" si="0"/>
        <v>0</v>
      </c>
      <c r="L34" s="24">
        <f t="shared" si="1"/>
        <v>0</v>
      </c>
      <c r="M34" s="24">
        <f t="shared" si="2"/>
        <v>0</v>
      </c>
      <c r="N34" s="25">
        <v>9500</v>
      </c>
      <c r="O34" s="25">
        <v>0</v>
      </c>
    </row>
    <row r="35" spans="1:15" ht="135" x14ac:dyDescent="0.25">
      <c r="A35" s="18" t="s">
        <v>194</v>
      </c>
      <c r="B35" s="17" t="s">
        <v>38</v>
      </c>
      <c r="C35" s="17" t="s">
        <v>39</v>
      </c>
      <c r="D35" s="17" t="s">
        <v>40</v>
      </c>
      <c r="E35" s="17" t="s">
        <v>25</v>
      </c>
      <c r="F35" s="17" t="s">
        <v>26</v>
      </c>
      <c r="G35" s="17" t="s">
        <v>27</v>
      </c>
      <c r="H35" s="17">
        <v>1</v>
      </c>
      <c r="I35" s="17">
        <v>1</v>
      </c>
      <c r="J35" s="24">
        <f t="shared" si="3"/>
        <v>0</v>
      </c>
      <c r="K35" s="24">
        <f t="shared" si="0"/>
        <v>0</v>
      </c>
      <c r="L35" s="24">
        <f t="shared" si="1"/>
        <v>0</v>
      </c>
      <c r="M35" s="24">
        <f t="shared" si="2"/>
        <v>0</v>
      </c>
      <c r="N35" s="25">
        <v>35000</v>
      </c>
      <c r="O35" s="25">
        <v>0</v>
      </c>
    </row>
    <row r="36" spans="1:15" ht="112.5" x14ac:dyDescent="0.25">
      <c r="A36" s="18" t="s">
        <v>195</v>
      </c>
      <c r="B36" s="17" t="s">
        <v>41</v>
      </c>
      <c r="C36" s="17" t="s">
        <v>42</v>
      </c>
      <c r="D36" s="17" t="s">
        <v>43</v>
      </c>
      <c r="E36" s="17" t="s">
        <v>25</v>
      </c>
      <c r="F36" s="17" t="s">
        <v>26</v>
      </c>
      <c r="G36" s="17" t="s">
        <v>27</v>
      </c>
      <c r="H36" s="17">
        <v>1</v>
      </c>
      <c r="I36" s="17">
        <v>1</v>
      </c>
      <c r="J36" s="24">
        <f t="shared" si="3"/>
        <v>0</v>
      </c>
      <c r="K36" s="24">
        <f t="shared" si="0"/>
        <v>0</v>
      </c>
      <c r="L36" s="24">
        <f t="shared" si="1"/>
        <v>0</v>
      </c>
      <c r="M36" s="24">
        <f t="shared" si="2"/>
        <v>0</v>
      </c>
      <c r="N36" s="25">
        <v>100000</v>
      </c>
      <c r="O36" s="25">
        <v>0</v>
      </c>
    </row>
    <row r="37" spans="1:15" ht="112.5" x14ac:dyDescent="0.25">
      <c r="A37" s="18" t="s">
        <v>196</v>
      </c>
      <c r="B37" s="17" t="s">
        <v>44</v>
      </c>
      <c r="C37" s="17" t="s">
        <v>45</v>
      </c>
      <c r="D37" s="17" t="s">
        <v>46</v>
      </c>
      <c r="E37" s="17" t="s">
        <v>25</v>
      </c>
      <c r="F37" s="17" t="s">
        <v>26</v>
      </c>
      <c r="G37" s="17" t="s">
        <v>27</v>
      </c>
      <c r="H37" s="17">
        <v>1</v>
      </c>
      <c r="I37" s="17">
        <v>1</v>
      </c>
      <c r="J37" s="24">
        <f t="shared" si="3"/>
        <v>0.87057999999999991</v>
      </c>
      <c r="K37" s="24">
        <f t="shared" si="0"/>
        <v>0.87057999999999991</v>
      </c>
      <c r="L37" s="24">
        <f t="shared" si="1"/>
        <v>0.87057999999999991</v>
      </c>
      <c r="M37" s="24">
        <f t="shared" si="2"/>
        <v>0.87057999999999991</v>
      </c>
      <c r="N37" s="25">
        <v>20000</v>
      </c>
      <c r="O37" s="25">
        <v>17411.599999999999</v>
      </c>
    </row>
    <row r="38" spans="1:15" ht="67.5" x14ac:dyDescent="0.25">
      <c r="A38" s="18" t="s">
        <v>197</v>
      </c>
      <c r="B38" s="17" t="s">
        <v>32</v>
      </c>
      <c r="C38" s="17" t="s">
        <v>33</v>
      </c>
      <c r="D38" s="17" t="s">
        <v>34</v>
      </c>
      <c r="E38" s="17" t="s">
        <v>25</v>
      </c>
      <c r="F38" s="17" t="s">
        <v>26</v>
      </c>
      <c r="G38" s="17" t="s">
        <v>27</v>
      </c>
      <c r="H38" s="17">
        <v>1</v>
      </c>
      <c r="I38" s="17">
        <v>1</v>
      </c>
      <c r="J38" s="24">
        <f t="shared" si="3"/>
        <v>0</v>
      </c>
      <c r="K38" s="24">
        <f t="shared" si="0"/>
        <v>0</v>
      </c>
      <c r="L38" s="24">
        <f t="shared" si="1"/>
        <v>0</v>
      </c>
      <c r="M38" s="24">
        <f t="shared" si="2"/>
        <v>0</v>
      </c>
      <c r="N38" s="25">
        <v>4000</v>
      </c>
      <c r="O38" s="25">
        <v>0</v>
      </c>
    </row>
    <row r="39" spans="1:15" ht="112.5" x14ac:dyDescent="0.25">
      <c r="A39" s="18" t="s">
        <v>198</v>
      </c>
      <c r="B39" s="17" t="s">
        <v>76</v>
      </c>
      <c r="C39" s="17" t="s">
        <v>77</v>
      </c>
      <c r="D39" s="17" t="s">
        <v>243</v>
      </c>
      <c r="E39" s="17" t="s">
        <v>25</v>
      </c>
      <c r="F39" s="17" t="s">
        <v>26</v>
      </c>
      <c r="G39" s="17" t="s">
        <v>27</v>
      </c>
      <c r="H39" s="17">
        <v>1</v>
      </c>
      <c r="I39" s="17">
        <v>1</v>
      </c>
      <c r="J39" s="24">
        <f t="shared" si="3"/>
        <v>0</v>
      </c>
      <c r="K39" s="24">
        <f t="shared" si="0"/>
        <v>0</v>
      </c>
      <c r="L39" s="24">
        <f t="shared" si="1"/>
        <v>0</v>
      </c>
      <c r="M39" s="24">
        <f t="shared" si="2"/>
        <v>0</v>
      </c>
      <c r="N39" s="25">
        <v>20000</v>
      </c>
      <c r="O39" s="25">
        <v>0</v>
      </c>
    </row>
    <row r="40" spans="1:15" ht="112.5" x14ac:dyDescent="0.25">
      <c r="A40" s="18" t="s">
        <v>199</v>
      </c>
      <c r="B40" s="17" t="s">
        <v>121</v>
      </c>
      <c r="C40" s="17" t="s">
        <v>122</v>
      </c>
      <c r="D40" s="17" t="s">
        <v>244</v>
      </c>
      <c r="E40" s="17" t="s">
        <v>25</v>
      </c>
      <c r="F40" s="17" t="s">
        <v>26</v>
      </c>
      <c r="G40" s="17" t="s">
        <v>27</v>
      </c>
      <c r="H40" s="17">
        <v>1</v>
      </c>
      <c r="I40" s="17">
        <v>1</v>
      </c>
      <c r="J40" s="24">
        <f t="shared" si="3"/>
        <v>0</v>
      </c>
      <c r="K40" s="24">
        <f t="shared" si="0"/>
        <v>0</v>
      </c>
      <c r="L40" s="24">
        <f t="shared" si="1"/>
        <v>0</v>
      </c>
      <c r="M40" s="24">
        <f t="shared" si="2"/>
        <v>0</v>
      </c>
      <c r="N40" s="25">
        <v>10000</v>
      </c>
      <c r="O40" s="25">
        <v>0</v>
      </c>
    </row>
    <row r="41" spans="1:15" ht="101.25" x14ac:dyDescent="0.25">
      <c r="A41" s="18" t="s">
        <v>200</v>
      </c>
      <c r="B41" s="17" t="s">
        <v>47</v>
      </c>
      <c r="C41" s="17" t="s">
        <v>48</v>
      </c>
      <c r="D41" s="17" t="s">
        <v>49</v>
      </c>
      <c r="E41" s="17" t="s">
        <v>25</v>
      </c>
      <c r="F41" s="17" t="s">
        <v>26</v>
      </c>
      <c r="G41" s="17" t="s">
        <v>27</v>
      </c>
      <c r="H41" s="17">
        <v>1</v>
      </c>
      <c r="I41" s="17">
        <v>1</v>
      </c>
      <c r="J41" s="24">
        <f t="shared" si="3"/>
        <v>0.99760000000000004</v>
      </c>
      <c r="K41" s="24">
        <f t="shared" si="0"/>
        <v>0.99760000000000004</v>
      </c>
      <c r="L41" s="24">
        <f t="shared" si="1"/>
        <v>0.99760000000000004</v>
      </c>
      <c r="M41" s="24">
        <f t="shared" si="2"/>
        <v>0.99760000000000004</v>
      </c>
      <c r="N41" s="25">
        <v>85000</v>
      </c>
      <c r="O41" s="25">
        <v>84796</v>
      </c>
    </row>
    <row r="42" spans="1:15" ht="101.25" x14ac:dyDescent="0.25">
      <c r="A42" s="18" t="s">
        <v>201</v>
      </c>
      <c r="B42" s="17" t="s">
        <v>53</v>
      </c>
      <c r="C42" s="17" t="s">
        <v>54</v>
      </c>
      <c r="D42" s="17" t="s">
        <v>52</v>
      </c>
      <c r="E42" s="17" t="s">
        <v>25</v>
      </c>
      <c r="F42" s="17" t="s">
        <v>26</v>
      </c>
      <c r="G42" s="17" t="s">
        <v>27</v>
      </c>
      <c r="H42" s="17">
        <v>1</v>
      </c>
      <c r="I42" s="17">
        <v>1</v>
      </c>
      <c r="J42" s="24">
        <f t="shared" si="3"/>
        <v>0</v>
      </c>
      <c r="K42" s="24">
        <f t="shared" si="0"/>
        <v>0</v>
      </c>
      <c r="L42" s="24">
        <f t="shared" si="1"/>
        <v>0</v>
      </c>
      <c r="M42" s="24">
        <f t="shared" si="2"/>
        <v>0</v>
      </c>
      <c r="N42" s="25">
        <v>3000</v>
      </c>
      <c r="O42" s="25">
        <v>0</v>
      </c>
    </row>
    <row r="43" spans="1:15" ht="90" x14ac:dyDescent="0.25">
      <c r="A43" s="18" t="s">
        <v>202</v>
      </c>
      <c r="B43" s="17" t="s">
        <v>55</v>
      </c>
      <c r="C43" s="17" t="s">
        <v>56</v>
      </c>
      <c r="D43" s="17" t="s">
        <v>57</v>
      </c>
      <c r="E43" s="17" t="s">
        <v>25</v>
      </c>
      <c r="F43" s="17" t="s">
        <v>26</v>
      </c>
      <c r="G43" s="17" t="s">
        <v>27</v>
      </c>
      <c r="H43" s="17">
        <v>1</v>
      </c>
      <c r="I43" s="17">
        <v>1</v>
      </c>
      <c r="J43" s="24">
        <f t="shared" si="3"/>
        <v>0</v>
      </c>
      <c r="K43" s="24">
        <f t="shared" si="0"/>
        <v>0</v>
      </c>
      <c r="L43" s="24">
        <f t="shared" si="1"/>
        <v>0</v>
      </c>
      <c r="M43" s="24">
        <f t="shared" si="2"/>
        <v>0</v>
      </c>
      <c r="N43" s="25">
        <v>50000</v>
      </c>
      <c r="O43" s="25">
        <v>0</v>
      </c>
    </row>
    <row r="44" spans="1:15" ht="101.25" x14ac:dyDescent="0.25">
      <c r="A44" s="18" t="s">
        <v>203</v>
      </c>
      <c r="B44" s="17" t="s">
        <v>50</v>
      </c>
      <c r="C44" s="17" t="s">
        <v>51</v>
      </c>
      <c r="D44" s="17" t="s">
        <v>52</v>
      </c>
      <c r="E44" s="17" t="s">
        <v>25</v>
      </c>
      <c r="F44" s="17" t="s">
        <v>26</v>
      </c>
      <c r="G44" s="17" t="s">
        <v>27</v>
      </c>
      <c r="H44" s="17">
        <v>1</v>
      </c>
      <c r="I44" s="17">
        <v>1</v>
      </c>
      <c r="J44" s="24">
        <f t="shared" si="3"/>
        <v>0</v>
      </c>
      <c r="K44" s="24">
        <f t="shared" si="0"/>
        <v>0</v>
      </c>
      <c r="L44" s="24">
        <f t="shared" si="1"/>
        <v>0</v>
      </c>
      <c r="M44" s="24">
        <f t="shared" si="2"/>
        <v>0</v>
      </c>
      <c r="N44" s="25">
        <v>1000</v>
      </c>
      <c r="O44" s="25">
        <v>0</v>
      </c>
    </row>
    <row r="45" spans="1:15" ht="112.5" x14ac:dyDescent="0.25">
      <c r="A45" s="18" t="s">
        <v>204</v>
      </c>
      <c r="B45" s="17" t="s">
        <v>58</v>
      </c>
      <c r="C45" s="17" t="s">
        <v>59</v>
      </c>
      <c r="D45" s="17" t="s">
        <v>60</v>
      </c>
      <c r="E45" s="17" t="s">
        <v>25</v>
      </c>
      <c r="F45" s="17" t="s">
        <v>26</v>
      </c>
      <c r="G45" s="17" t="s">
        <v>27</v>
      </c>
      <c r="H45" s="17">
        <v>1</v>
      </c>
      <c r="I45" s="17">
        <v>1</v>
      </c>
      <c r="J45" s="24">
        <f t="shared" si="3"/>
        <v>0</v>
      </c>
      <c r="K45" s="24">
        <f t="shared" si="0"/>
        <v>0</v>
      </c>
      <c r="L45" s="24">
        <f t="shared" si="1"/>
        <v>0</v>
      </c>
      <c r="M45" s="24">
        <f t="shared" si="2"/>
        <v>0</v>
      </c>
      <c r="N45" s="25">
        <v>200000</v>
      </c>
      <c r="O45" s="25">
        <v>0</v>
      </c>
    </row>
    <row r="46" spans="1:15" ht="168.75" x14ac:dyDescent="0.25">
      <c r="A46" s="18" t="s">
        <v>205</v>
      </c>
      <c r="B46" s="17" t="s">
        <v>61</v>
      </c>
      <c r="C46" s="17" t="s">
        <v>62</v>
      </c>
      <c r="D46" s="17" t="s">
        <v>63</v>
      </c>
      <c r="E46" s="17" t="s">
        <v>25</v>
      </c>
      <c r="F46" s="17" t="s">
        <v>26</v>
      </c>
      <c r="G46" s="17" t="s">
        <v>27</v>
      </c>
      <c r="H46" s="17">
        <v>1</v>
      </c>
      <c r="I46" s="17">
        <v>1</v>
      </c>
      <c r="J46" s="24">
        <f t="shared" si="3"/>
        <v>6.0900000000000003E-2</v>
      </c>
      <c r="K46" s="24">
        <f t="shared" si="0"/>
        <v>6.0900000000000003E-2</v>
      </c>
      <c r="L46" s="24">
        <f t="shared" si="1"/>
        <v>6.0900000000000003E-2</v>
      </c>
      <c r="M46" s="24">
        <f t="shared" si="2"/>
        <v>6.0900000000000003E-2</v>
      </c>
      <c r="N46" s="25">
        <v>20000</v>
      </c>
      <c r="O46" s="25">
        <v>1218</v>
      </c>
    </row>
    <row r="47" spans="1:15" ht="135" x14ac:dyDescent="0.25">
      <c r="A47" s="18" t="s">
        <v>206</v>
      </c>
      <c r="B47" s="17" t="s">
        <v>64</v>
      </c>
      <c r="C47" s="17" t="s">
        <v>65</v>
      </c>
      <c r="D47" s="17" t="s">
        <v>66</v>
      </c>
      <c r="E47" s="17" t="s">
        <v>25</v>
      </c>
      <c r="F47" s="17" t="s">
        <v>26</v>
      </c>
      <c r="G47" s="17" t="s">
        <v>27</v>
      </c>
      <c r="H47" s="17">
        <v>1</v>
      </c>
      <c r="I47" s="17">
        <v>1</v>
      </c>
      <c r="J47" s="24">
        <f t="shared" si="3"/>
        <v>0.58940599999999999</v>
      </c>
      <c r="K47" s="24">
        <f t="shared" si="0"/>
        <v>0.58940599999999999</v>
      </c>
      <c r="L47" s="24">
        <f t="shared" si="1"/>
        <v>0.58940599999999999</v>
      </c>
      <c r="M47" s="24">
        <f t="shared" si="2"/>
        <v>0.58940599999999999</v>
      </c>
      <c r="N47" s="25">
        <v>200000</v>
      </c>
      <c r="O47" s="25">
        <v>117881.2</v>
      </c>
    </row>
    <row r="48" spans="1:15" ht="135" x14ac:dyDescent="0.25">
      <c r="A48" s="18" t="s">
        <v>207</v>
      </c>
      <c r="B48" s="17" t="s">
        <v>87</v>
      </c>
      <c r="C48" s="17" t="s">
        <v>88</v>
      </c>
      <c r="D48" s="17" t="s">
        <v>89</v>
      </c>
      <c r="E48" s="17" t="s">
        <v>25</v>
      </c>
      <c r="F48" s="17" t="s">
        <v>26</v>
      </c>
      <c r="G48" s="17" t="s">
        <v>27</v>
      </c>
      <c r="H48" s="17">
        <v>1</v>
      </c>
      <c r="I48" s="17">
        <v>1</v>
      </c>
      <c r="J48" s="24">
        <f t="shared" si="3"/>
        <v>5.4751999999999995E-2</v>
      </c>
      <c r="K48" s="24">
        <f t="shared" si="0"/>
        <v>5.4751999999999995E-2</v>
      </c>
      <c r="L48" s="24">
        <f t="shared" si="1"/>
        <v>5.4751999999999995E-2</v>
      </c>
      <c r="M48" s="24">
        <f t="shared" si="2"/>
        <v>5.4751999999999995E-2</v>
      </c>
      <c r="N48" s="25">
        <v>100000</v>
      </c>
      <c r="O48" s="25">
        <v>5475.2</v>
      </c>
    </row>
    <row r="49" spans="1:15" ht="112.5" x14ac:dyDescent="0.25">
      <c r="A49" s="18" t="s">
        <v>208</v>
      </c>
      <c r="B49" s="17" t="s">
        <v>78</v>
      </c>
      <c r="C49" s="17" t="s">
        <v>79</v>
      </c>
      <c r="D49" s="17" t="s">
        <v>80</v>
      </c>
      <c r="E49" s="17" t="s">
        <v>25</v>
      </c>
      <c r="F49" s="17" t="s">
        <v>26</v>
      </c>
      <c r="G49" s="17" t="s">
        <v>27</v>
      </c>
      <c r="H49" s="17">
        <v>1</v>
      </c>
      <c r="I49" s="17">
        <v>1</v>
      </c>
      <c r="J49" s="24">
        <f t="shared" si="3"/>
        <v>0</v>
      </c>
      <c r="K49" s="24">
        <f t="shared" si="0"/>
        <v>0</v>
      </c>
      <c r="L49" s="24">
        <f t="shared" si="1"/>
        <v>0</v>
      </c>
      <c r="M49" s="24">
        <f t="shared" si="2"/>
        <v>0</v>
      </c>
      <c r="N49" s="25">
        <v>100000</v>
      </c>
      <c r="O49" s="25">
        <v>0</v>
      </c>
    </row>
    <row r="50" spans="1:15" ht="112.5" x14ac:dyDescent="0.25">
      <c r="A50" s="18" t="s">
        <v>209</v>
      </c>
      <c r="B50" s="17" t="s">
        <v>90</v>
      </c>
      <c r="C50" s="17" t="s">
        <v>91</v>
      </c>
      <c r="D50" s="17" t="s">
        <v>92</v>
      </c>
      <c r="E50" s="17" t="s">
        <v>25</v>
      </c>
      <c r="F50" s="17" t="s">
        <v>26</v>
      </c>
      <c r="G50" s="17" t="s">
        <v>27</v>
      </c>
      <c r="H50" s="17">
        <v>1</v>
      </c>
      <c r="I50" s="17">
        <v>1</v>
      </c>
      <c r="J50" s="24">
        <f t="shared" si="3"/>
        <v>0</v>
      </c>
      <c r="K50" s="24">
        <f t="shared" si="0"/>
        <v>0</v>
      </c>
      <c r="L50" s="24">
        <f t="shared" si="1"/>
        <v>0</v>
      </c>
      <c r="M50" s="24">
        <f t="shared" si="2"/>
        <v>0</v>
      </c>
      <c r="N50" s="25">
        <v>50000</v>
      </c>
      <c r="O50" s="25">
        <v>0</v>
      </c>
    </row>
    <row r="51" spans="1:15" ht="101.25" x14ac:dyDescent="0.25">
      <c r="A51" s="18" t="s">
        <v>210</v>
      </c>
      <c r="B51" s="17" t="s">
        <v>96</v>
      </c>
      <c r="C51" s="17" t="s">
        <v>97</v>
      </c>
      <c r="D51" s="17" t="s">
        <v>245</v>
      </c>
      <c r="E51" s="17" t="s">
        <v>25</v>
      </c>
      <c r="F51" s="17" t="s">
        <v>26</v>
      </c>
      <c r="G51" s="17" t="s">
        <v>98</v>
      </c>
      <c r="H51" s="17">
        <v>1</v>
      </c>
      <c r="I51" s="17">
        <v>1</v>
      </c>
      <c r="J51" s="24">
        <f t="shared" si="3"/>
        <v>0</v>
      </c>
      <c r="K51" s="24">
        <f t="shared" si="0"/>
        <v>0</v>
      </c>
      <c r="L51" s="24">
        <f t="shared" si="1"/>
        <v>0</v>
      </c>
      <c r="M51" s="24">
        <f t="shared" si="2"/>
        <v>0</v>
      </c>
      <c r="N51" s="25">
        <v>10000</v>
      </c>
      <c r="O51" s="25">
        <v>0</v>
      </c>
    </row>
    <row r="52" spans="1:15" ht="146.25" x14ac:dyDescent="0.25">
      <c r="A52" s="18" t="s">
        <v>211</v>
      </c>
      <c r="B52" s="17" t="s">
        <v>70</v>
      </c>
      <c r="C52" s="17" t="s">
        <v>71</v>
      </c>
      <c r="D52" s="17" t="s">
        <v>72</v>
      </c>
      <c r="E52" s="17" t="s">
        <v>25</v>
      </c>
      <c r="F52" s="17" t="s">
        <v>26</v>
      </c>
      <c r="G52" s="17" t="s">
        <v>27</v>
      </c>
      <c r="H52" s="17">
        <v>1</v>
      </c>
      <c r="I52" s="17">
        <v>1</v>
      </c>
      <c r="J52" s="24">
        <f t="shared" si="3"/>
        <v>0</v>
      </c>
      <c r="K52" s="24">
        <f t="shared" si="0"/>
        <v>0</v>
      </c>
      <c r="L52" s="24">
        <f t="shared" si="1"/>
        <v>0</v>
      </c>
      <c r="M52" s="24">
        <f t="shared" si="2"/>
        <v>0</v>
      </c>
      <c r="N52" s="25">
        <v>200000</v>
      </c>
      <c r="O52" s="25">
        <v>0</v>
      </c>
    </row>
    <row r="53" spans="1:15" ht="123.75" x14ac:dyDescent="0.25">
      <c r="A53" s="18" t="s">
        <v>212</v>
      </c>
      <c r="B53" s="17" t="s">
        <v>73</v>
      </c>
      <c r="C53" s="17" t="s">
        <v>74</v>
      </c>
      <c r="D53" s="17" t="s">
        <v>75</v>
      </c>
      <c r="E53" s="17" t="s">
        <v>25</v>
      </c>
      <c r="F53" s="17" t="s">
        <v>26</v>
      </c>
      <c r="G53" s="17" t="s">
        <v>27</v>
      </c>
      <c r="H53" s="17">
        <v>1</v>
      </c>
      <c r="I53" s="17">
        <v>1</v>
      </c>
      <c r="J53" s="24">
        <f t="shared" si="3"/>
        <v>0</v>
      </c>
      <c r="K53" s="24">
        <f t="shared" si="0"/>
        <v>0</v>
      </c>
      <c r="L53" s="24">
        <f t="shared" si="1"/>
        <v>0</v>
      </c>
      <c r="M53" s="24">
        <f t="shared" si="2"/>
        <v>0</v>
      </c>
      <c r="N53" s="25">
        <v>400000</v>
      </c>
      <c r="O53" s="25">
        <v>0</v>
      </c>
    </row>
    <row r="54" spans="1:15" ht="101.25" x14ac:dyDescent="0.25">
      <c r="A54" s="18" t="s">
        <v>213</v>
      </c>
      <c r="B54" s="17" t="s">
        <v>150</v>
      </c>
      <c r="C54" s="17" t="s">
        <v>151</v>
      </c>
      <c r="D54" s="17" t="s">
        <v>158</v>
      </c>
      <c r="E54" s="17" t="s">
        <v>25</v>
      </c>
      <c r="F54" s="17" t="s">
        <v>26</v>
      </c>
      <c r="G54" s="17" t="s">
        <v>16</v>
      </c>
      <c r="H54" s="17">
        <v>1</v>
      </c>
      <c r="I54" s="17">
        <v>1</v>
      </c>
      <c r="J54" s="24">
        <f t="shared" si="3"/>
        <v>0</v>
      </c>
      <c r="K54" s="24">
        <f t="shared" si="0"/>
        <v>0</v>
      </c>
      <c r="L54" s="24">
        <f t="shared" si="1"/>
        <v>0</v>
      </c>
      <c r="M54" s="24">
        <f t="shared" si="2"/>
        <v>0</v>
      </c>
      <c r="N54" s="25">
        <v>100000</v>
      </c>
      <c r="O54" s="25">
        <v>0</v>
      </c>
    </row>
    <row r="55" spans="1:15" ht="90" x14ac:dyDescent="0.25">
      <c r="A55" s="18" t="s">
        <v>214</v>
      </c>
      <c r="B55" s="17" t="s">
        <v>163</v>
      </c>
      <c r="C55" s="17" t="s">
        <v>165</v>
      </c>
      <c r="D55" s="17" t="s">
        <v>162</v>
      </c>
      <c r="E55" s="17" t="s">
        <v>25</v>
      </c>
      <c r="F55" s="17" t="s">
        <v>26</v>
      </c>
      <c r="G55" s="17" t="s">
        <v>16</v>
      </c>
      <c r="H55" s="17">
        <v>1</v>
      </c>
      <c r="I55" s="17">
        <v>1</v>
      </c>
      <c r="J55" s="24">
        <f t="shared" si="3"/>
        <v>0</v>
      </c>
      <c r="K55" s="24">
        <f t="shared" si="0"/>
        <v>0</v>
      </c>
      <c r="L55" s="24">
        <f t="shared" si="1"/>
        <v>0</v>
      </c>
      <c r="M55" s="24">
        <f t="shared" si="2"/>
        <v>0</v>
      </c>
      <c r="N55" s="25">
        <v>16000</v>
      </c>
      <c r="O55" s="25">
        <v>0</v>
      </c>
    </row>
    <row r="56" spans="1:15" ht="90" x14ac:dyDescent="0.25">
      <c r="A56" s="18" t="s">
        <v>215</v>
      </c>
      <c r="B56" s="17" t="s">
        <v>285</v>
      </c>
      <c r="C56" s="17" t="s">
        <v>286</v>
      </c>
      <c r="D56" s="17" t="s">
        <v>287</v>
      </c>
      <c r="E56" s="17" t="s">
        <v>25</v>
      </c>
      <c r="F56" s="17" t="s">
        <v>26</v>
      </c>
      <c r="G56" s="17" t="s">
        <v>27</v>
      </c>
      <c r="H56" s="17">
        <v>1</v>
      </c>
      <c r="I56" s="17">
        <v>1</v>
      </c>
      <c r="J56" s="24">
        <f t="shared" si="3"/>
        <v>0</v>
      </c>
      <c r="K56" s="24">
        <f t="shared" si="0"/>
        <v>0</v>
      </c>
      <c r="L56" s="24">
        <f t="shared" si="1"/>
        <v>0</v>
      </c>
      <c r="M56" s="24">
        <f t="shared" si="2"/>
        <v>0</v>
      </c>
      <c r="N56" s="25">
        <v>100000</v>
      </c>
      <c r="O56" s="25">
        <v>0</v>
      </c>
    </row>
    <row r="57" spans="1:15" ht="101.25" x14ac:dyDescent="0.25">
      <c r="A57" s="18" t="s">
        <v>216</v>
      </c>
      <c r="B57" s="17" t="s">
        <v>137</v>
      </c>
      <c r="C57" s="17" t="s">
        <v>138</v>
      </c>
      <c r="D57" s="17" t="s">
        <v>246</v>
      </c>
      <c r="E57" s="17" t="s">
        <v>25</v>
      </c>
      <c r="F57" s="17" t="s">
        <v>26</v>
      </c>
      <c r="G57" s="17" t="s">
        <v>27</v>
      </c>
      <c r="H57" s="17">
        <v>1</v>
      </c>
      <c r="I57" s="17">
        <v>1</v>
      </c>
      <c r="J57" s="24">
        <f t="shared" si="3"/>
        <v>0</v>
      </c>
      <c r="K57" s="24">
        <f t="shared" si="0"/>
        <v>0</v>
      </c>
      <c r="L57" s="24">
        <f t="shared" si="1"/>
        <v>0</v>
      </c>
      <c r="M57" s="24">
        <f t="shared" si="2"/>
        <v>0</v>
      </c>
      <c r="N57" s="25">
        <v>50000</v>
      </c>
      <c r="O57" s="25">
        <v>0</v>
      </c>
    </row>
    <row r="58" spans="1:15" ht="101.25" x14ac:dyDescent="0.25">
      <c r="A58" s="18" t="s">
        <v>217</v>
      </c>
      <c r="B58" s="17" t="s">
        <v>139</v>
      </c>
      <c r="C58" s="17" t="s">
        <v>140</v>
      </c>
      <c r="D58" s="17" t="s">
        <v>120</v>
      </c>
      <c r="E58" s="17" t="s">
        <v>25</v>
      </c>
      <c r="F58" s="17" t="s">
        <v>26</v>
      </c>
      <c r="G58" s="17" t="s">
        <v>27</v>
      </c>
      <c r="H58" s="17">
        <v>1</v>
      </c>
      <c r="I58" s="17">
        <v>1</v>
      </c>
      <c r="J58" s="24">
        <f t="shared" si="3"/>
        <v>0</v>
      </c>
      <c r="K58" s="24">
        <f t="shared" si="0"/>
        <v>0</v>
      </c>
      <c r="L58" s="24">
        <f t="shared" si="1"/>
        <v>0</v>
      </c>
      <c r="M58" s="24">
        <f t="shared" si="2"/>
        <v>0</v>
      </c>
      <c r="N58" s="25">
        <v>500000</v>
      </c>
      <c r="O58" s="25">
        <v>0</v>
      </c>
    </row>
    <row r="59" spans="1:15" ht="90" x14ac:dyDescent="0.25">
      <c r="A59" s="18" t="s">
        <v>218</v>
      </c>
      <c r="B59" s="17" t="s">
        <v>155</v>
      </c>
      <c r="C59" s="17" t="s">
        <v>238</v>
      </c>
      <c r="D59" s="17" t="s">
        <v>162</v>
      </c>
      <c r="E59" s="17" t="s">
        <v>25</v>
      </c>
      <c r="F59" s="17" t="s">
        <v>26</v>
      </c>
      <c r="G59" s="17" t="s">
        <v>16</v>
      </c>
      <c r="H59" s="17">
        <v>1</v>
      </c>
      <c r="I59" s="17">
        <v>1</v>
      </c>
      <c r="J59" s="24">
        <f t="shared" si="3"/>
        <v>0</v>
      </c>
      <c r="K59" s="24">
        <f t="shared" si="0"/>
        <v>0</v>
      </c>
      <c r="L59" s="24">
        <f t="shared" si="1"/>
        <v>0</v>
      </c>
      <c r="M59" s="24">
        <f t="shared" si="2"/>
        <v>0</v>
      </c>
      <c r="N59" s="25">
        <v>30000</v>
      </c>
      <c r="O59" s="25">
        <v>0</v>
      </c>
    </row>
    <row r="60" spans="1:15" ht="101.25" x14ac:dyDescent="0.25">
      <c r="A60" s="18" t="s">
        <v>219</v>
      </c>
      <c r="B60" s="17" t="s">
        <v>123</v>
      </c>
      <c r="C60" s="17" t="s">
        <v>124</v>
      </c>
      <c r="D60" s="17" t="s">
        <v>246</v>
      </c>
      <c r="E60" s="17" t="s">
        <v>25</v>
      </c>
      <c r="F60" s="17" t="s">
        <v>26</v>
      </c>
      <c r="G60" s="17" t="s">
        <v>125</v>
      </c>
      <c r="H60" s="17">
        <v>1</v>
      </c>
      <c r="I60" s="17">
        <v>1</v>
      </c>
      <c r="J60" s="24">
        <f t="shared" si="3"/>
        <v>0</v>
      </c>
      <c r="K60" s="24">
        <f t="shared" si="0"/>
        <v>0</v>
      </c>
      <c r="L60" s="24">
        <f t="shared" si="1"/>
        <v>0</v>
      </c>
      <c r="M60" s="24">
        <f t="shared" si="2"/>
        <v>0</v>
      </c>
      <c r="N60" s="25">
        <v>25000</v>
      </c>
      <c r="O60" s="25">
        <v>0</v>
      </c>
    </row>
    <row r="61" spans="1:15" ht="112.5" x14ac:dyDescent="0.25">
      <c r="A61" s="18" t="s">
        <v>220</v>
      </c>
      <c r="B61" s="17" t="s">
        <v>126</v>
      </c>
      <c r="C61" s="17" t="s">
        <v>127</v>
      </c>
      <c r="D61" s="17" t="s">
        <v>247</v>
      </c>
      <c r="E61" s="17" t="s">
        <v>25</v>
      </c>
      <c r="F61" s="17" t="s">
        <v>26</v>
      </c>
      <c r="G61" s="17" t="s">
        <v>125</v>
      </c>
      <c r="H61" s="17">
        <v>1</v>
      </c>
      <c r="I61" s="17">
        <v>1</v>
      </c>
      <c r="J61" s="24">
        <f t="shared" si="3"/>
        <v>0.18560000000000001</v>
      </c>
      <c r="K61" s="24">
        <f t="shared" si="0"/>
        <v>0.18560000000000001</v>
      </c>
      <c r="L61" s="24">
        <f t="shared" si="1"/>
        <v>0.18560000000000001</v>
      </c>
      <c r="M61" s="24">
        <f t="shared" si="2"/>
        <v>0.18560000000000001</v>
      </c>
      <c r="N61" s="25">
        <v>9000</v>
      </c>
      <c r="O61" s="25">
        <v>1670.4</v>
      </c>
    </row>
    <row r="62" spans="1:15" ht="146.25" x14ac:dyDescent="0.25">
      <c r="A62" s="18" t="s">
        <v>221</v>
      </c>
      <c r="B62" s="17" t="s">
        <v>289</v>
      </c>
      <c r="C62" s="17" t="s">
        <v>290</v>
      </c>
      <c r="D62" s="17" t="s">
        <v>288</v>
      </c>
      <c r="E62" s="17" t="s">
        <v>25</v>
      </c>
      <c r="F62" s="17" t="s">
        <v>26</v>
      </c>
      <c r="G62" s="17" t="s">
        <v>125</v>
      </c>
      <c r="H62" s="17">
        <v>1</v>
      </c>
      <c r="I62" s="17">
        <v>1</v>
      </c>
      <c r="J62" s="24">
        <f t="shared" si="3"/>
        <v>0</v>
      </c>
      <c r="K62" s="24">
        <f t="shared" si="0"/>
        <v>0</v>
      </c>
      <c r="L62" s="24">
        <f t="shared" si="1"/>
        <v>0</v>
      </c>
      <c r="M62" s="24">
        <f t="shared" si="2"/>
        <v>0</v>
      </c>
      <c r="N62" s="25">
        <v>105000</v>
      </c>
      <c r="O62" s="25">
        <v>0</v>
      </c>
    </row>
    <row r="63" spans="1:15" ht="135" x14ac:dyDescent="0.25">
      <c r="A63" s="18" t="s">
        <v>222</v>
      </c>
      <c r="B63" s="17" t="s">
        <v>147</v>
      </c>
      <c r="C63" s="17" t="s">
        <v>148</v>
      </c>
      <c r="D63" s="17" t="s">
        <v>149</v>
      </c>
      <c r="E63" s="17" t="s">
        <v>25</v>
      </c>
      <c r="F63" s="17" t="s">
        <v>26</v>
      </c>
      <c r="G63" s="17" t="s">
        <v>16</v>
      </c>
      <c r="H63" s="17">
        <v>1</v>
      </c>
      <c r="I63" s="17">
        <v>1</v>
      </c>
      <c r="J63" s="24">
        <f t="shared" si="3"/>
        <v>1.1971830985915493E-3</v>
      </c>
      <c r="K63" s="24">
        <f t="shared" si="0"/>
        <v>1.1971830985915493E-3</v>
      </c>
      <c r="L63" s="24">
        <f t="shared" si="1"/>
        <v>1.1971830985915493E-3</v>
      </c>
      <c r="M63" s="24">
        <f t="shared" si="2"/>
        <v>1.1971830985915493E-3</v>
      </c>
      <c r="N63" s="25">
        <v>142000</v>
      </c>
      <c r="O63" s="25">
        <v>170</v>
      </c>
    </row>
    <row r="64" spans="1:15" ht="112.5" x14ac:dyDescent="0.25">
      <c r="A64" s="18" t="s">
        <v>223</v>
      </c>
      <c r="B64" s="17" t="s">
        <v>291</v>
      </c>
      <c r="C64" s="17" t="s">
        <v>292</v>
      </c>
      <c r="D64" s="17" t="s">
        <v>294</v>
      </c>
      <c r="E64" s="17" t="s">
        <v>25</v>
      </c>
      <c r="F64" s="17" t="s">
        <v>26</v>
      </c>
      <c r="G64" s="17" t="s">
        <v>16</v>
      </c>
      <c r="H64" s="17">
        <v>1</v>
      </c>
      <c r="I64" s="17">
        <v>1</v>
      </c>
      <c r="J64" s="24">
        <f t="shared" si="3"/>
        <v>0</v>
      </c>
      <c r="K64" s="24">
        <f t="shared" si="0"/>
        <v>0</v>
      </c>
      <c r="L64" s="24">
        <f t="shared" si="1"/>
        <v>0</v>
      </c>
      <c r="M64" s="24">
        <f t="shared" si="2"/>
        <v>0</v>
      </c>
      <c r="N64" s="25">
        <v>56000</v>
      </c>
      <c r="O64" s="25">
        <v>0</v>
      </c>
    </row>
    <row r="65" spans="1:15" ht="157.5" x14ac:dyDescent="0.25">
      <c r="A65" s="18" t="s">
        <v>224</v>
      </c>
      <c r="B65" s="17" t="s">
        <v>142</v>
      </c>
      <c r="C65" s="17" t="s">
        <v>143</v>
      </c>
      <c r="D65" s="17" t="s">
        <v>248</v>
      </c>
      <c r="E65" s="17" t="s">
        <v>25</v>
      </c>
      <c r="F65" s="17" t="s">
        <v>26</v>
      </c>
      <c r="G65" s="17" t="s">
        <v>16</v>
      </c>
      <c r="H65" s="17">
        <v>1</v>
      </c>
      <c r="I65" s="17">
        <v>1</v>
      </c>
      <c r="J65" s="24">
        <f t="shared" si="3"/>
        <v>0</v>
      </c>
      <c r="K65" s="24">
        <f t="shared" si="0"/>
        <v>0</v>
      </c>
      <c r="L65" s="24">
        <f t="shared" si="1"/>
        <v>0</v>
      </c>
      <c r="M65" s="24">
        <f t="shared" si="2"/>
        <v>0</v>
      </c>
      <c r="N65" s="25">
        <v>100000</v>
      </c>
      <c r="O65" s="25">
        <v>0</v>
      </c>
    </row>
    <row r="66" spans="1:15" ht="168.75" x14ac:dyDescent="0.25">
      <c r="A66" s="18" t="s">
        <v>225</v>
      </c>
      <c r="B66" s="17" t="s">
        <v>144</v>
      </c>
      <c r="C66" s="17" t="s">
        <v>145</v>
      </c>
      <c r="D66" s="17" t="s">
        <v>146</v>
      </c>
      <c r="E66" s="17" t="s">
        <v>25</v>
      </c>
      <c r="F66" s="17" t="s">
        <v>26</v>
      </c>
      <c r="G66" s="17" t="s">
        <v>16</v>
      </c>
      <c r="H66" s="17">
        <v>1</v>
      </c>
      <c r="I66" s="17">
        <v>1</v>
      </c>
      <c r="J66" s="24">
        <f t="shared" si="3"/>
        <v>0</v>
      </c>
      <c r="K66" s="24">
        <f t="shared" si="0"/>
        <v>0</v>
      </c>
      <c r="L66" s="24">
        <f t="shared" si="1"/>
        <v>0</v>
      </c>
      <c r="M66" s="24">
        <f t="shared" si="2"/>
        <v>0</v>
      </c>
      <c r="N66" s="25">
        <v>13750</v>
      </c>
      <c r="O66" s="25">
        <v>0</v>
      </c>
    </row>
    <row r="67" spans="1:15" ht="168.75" x14ac:dyDescent="0.25">
      <c r="A67" s="18" t="s">
        <v>226</v>
      </c>
      <c r="B67" s="17" t="s">
        <v>131</v>
      </c>
      <c r="C67" s="17" t="s">
        <v>132</v>
      </c>
      <c r="D67" s="17" t="s">
        <v>249</v>
      </c>
      <c r="E67" s="17" t="s">
        <v>25</v>
      </c>
      <c r="F67" s="17" t="s">
        <v>26</v>
      </c>
      <c r="G67" s="17" t="s">
        <v>27</v>
      </c>
      <c r="H67" s="17">
        <v>1</v>
      </c>
      <c r="I67" s="17">
        <v>1</v>
      </c>
      <c r="J67" s="24">
        <f t="shared" si="3"/>
        <v>0</v>
      </c>
      <c r="K67" s="24">
        <f t="shared" si="0"/>
        <v>0</v>
      </c>
      <c r="L67" s="24">
        <f t="shared" si="1"/>
        <v>0</v>
      </c>
      <c r="M67" s="24">
        <f t="shared" si="2"/>
        <v>0</v>
      </c>
      <c r="N67" s="25">
        <v>4200</v>
      </c>
      <c r="O67" s="25">
        <v>0</v>
      </c>
    </row>
    <row r="68" spans="1:15" ht="123.75" x14ac:dyDescent="0.25">
      <c r="A68" s="18" t="s">
        <v>227</v>
      </c>
      <c r="B68" s="17" t="s">
        <v>133</v>
      </c>
      <c r="C68" s="17" t="s">
        <v>134</v>
      </c>
      <c r="D68" s="17" t="s">
        <v>250</v>
      </c>
      <c r="E68" s="17" t="s">
        <v>25</v>
      </c>
      <c r="F68" s="17" t="s">
        <v>26</v>
      </c>
      <c r="G68" s="17" t="s">
        <v>27</v>
      </c>
      <c r="H68" s="17">
        <v>1</v>
      </c>
      <c r="I68" s="17">
        <v>1</v>
      </c>
      <c r="J68" s="24">
        <f t="shared" si="3"/>
        <v>0.49343777777777775</v>
      </c>
      <c r="K68" s="24">
        <f t="shared" si="0"/>
        <v>0.49343777777777775</v>
      </c>
      <c r="L68" s="24">
        <f t="shared" si="1"/>
        <v>0.49343777777777775</v>
      </c>
      <c r="M68" s="24">
        <f t="shared" si="2"/>
        <v>0.49343777777777775</v>
      </c>
      <c r="N68" s="25">
        <v>9000</v>
      </c>
      <c r="O68" s="25">
        <v>4440.9399999999996</v>
      </c>
    </row>
    <row r="69" spans="1:15" ht="146.25" x14ac:dyDescent="0.25">
      <c r="A69" s="18" t="s">
        <v>228</v>
      </c>
      <c r="B69" s="17" t="s">
        <v>135</v>
      </c>
      <c r="C69" s="17" t="s">
        <v>136</v>
      </c>
      <c r="D69" s="17" t="s">
        <v>251</v>
      </c>
      <c r="E69" s="17" t="s">
        <v>25</v>
      </c>
      <c r="F69" s="17" t="s">
        <v>26</v>
      </c>
      <c r="G69" s="17" t="s">
        <v>27</v>
      </c>
      <c r="H69" s="17">
        <v>1</v>
      </c>
      <c r="I69" s="17">
        <v>1</v>
      </c>
      <c r="J69" s="24">
        <f t="shared" si="3"/>
        <v>0</v>
      </c>
      <c r="K69" s="24">
        <f t="shared" si="0"/>
        <v>0</v>
      </c>
      <c r="L69" s="24">
        <f t="shared" si="1"/>
        <v>0</v>
      </c>
      <c r="M69" s="24">
        <f t="shared" si="2"/>
        <v>0</v>
      </c>
      <c r="N69" s="25">
        <v>4000</v>
      </c>
      <c r="O69" s="25">
        <v>0</v>
      </c>
    </row>
    <row r="70" spans="1:15" ht="112.5" x14ac:dyDescent="0.25">
      <c r="A70" s="18" t="s">
        <v>229</v>
      </c>
      <c r="B70" s="17" t="s">
        <v>293</v>
      </c>
      <c r="C70" s="17" t="s">
        <v>297</v>
      </c>
      <c r="D70" s="17" t="s">
        <v>295</v>
      </c>
      <c r="E70" s="17" t="s">
        <v>25</v>
      </c>
      <c r="F70" s="17" t="s">
        <v>26</v>
      </c>
      <c r="G70" s="17" t="s">
        <v>27</v>
      </c>
      <c r="H70" s="17">
        <v>1</v>
      </c>
      <c r="I70" s="17">
        <v>1</v>
      </c>
      <c r="J70" s="24">
        <f t="shared" si="3"/>
        <v>0</v>
      </c>
      <c r="K70" s="24">
        <f t="shared" si="0"/>
        <v>0</v>
      </c>
      <c r="L70" s="24">
        <f t="shared" si="1"/>
        <v>0</v>
      </c>
      <c r="M70" s="24">
        <f t="shared" si="2"/>
        <v>0</v>
      </c>
      <c r="N70" s="25">
        <v>7400</v>
      </c>
      <c r="O70" s="25">
        <v>0</v>
      </c>
    </row>
    <row r="71" spans="1:15" ht="112.5" x14ac:dyDescent="0.25">
      <c r="A71" s="18" t="s">
        <v>252</v>
      </c>
      <c r="B71" s="17" t="s">
        <v>298</v>
      </c>
      <c r="C71" s="17" t="s">
        <v>299</v>
      </c>
      <c r="D71" s="17" t="s">
        <v>296</v>
      </c>
      <c r="E71" s="17" t="s">
        <v>25</v>
      </c>
      <c r="F71" s="17" t="s">
        <v>26</v>
      </c>
      <c r="G71" s="17" t="s">
        <v>27</v>
      </c>
      <c r="H71" s="17">
        <v>1</v>
      </c>
      <c r="I71" s="17">
        <v>1</v>
      </c>
      <c r="J71" s="24">
        <f t="shared" si="3"/>
        <v>0</v>
      </c>
      <c r="K71" s="24">
        <f t="shared" si="0"/>
        <v>0</v>
      </c>
      <c r="L71" s="24">
        <f t="shared" si="1"/>
        <v>0</v>
      </c>
      <c r="M71" s="24">
        <f t="shared" si="2"/>
        <v>0</v>
      </c>
      <c r="N71" s="25">
        <v>15000</v>
      </c>
      <c r="O71" s="25">
        <v>0</v>
      </c>
    </row>
    <row r="72" spans="1:15" ht="123.75" x14ac:dyDescent="0.25">
      <c r="A72" s="18" t="s">
        <v>230</v>
      </c>
      <c r="B72" s="17" t="s">
        <v>93</v>
      </c>
      <c r="C72" s="17" t="s">
        <v>94</v>
      </c>
      <c r="D72" s="17" t="s">
        <v>95</v>
      </c>
      <c r="E72" s="17" t="s">
        <v>25</v>
      </c>
      <c r="F72" s="17" t="s">
        <v>26</v>
      </c>
      <c r="G72" s="17" t="s">
        <v>27</v>
      </c>
      <c r="H72" s="17">
        <v>1</v>
      </c>
      <c r="I72" s="17">
        <v>1</v>
      </c>
      <c r="J72" s="24">
        <f t="shared" si="3"/>
        <v>0.20611812666859253</v>
      </c>
      <c r="K72" s="24">
        <f t="shared" si="0"/>
        <v>0.20611812666859253</v>
      </c>
      <c r="L72" s="24">
        <f t="shared" si="1"/>
        <v>0.20611812666859253</v>
      </c>
      <c r="M72" s="24">
        <f t="shared" si="2"/>
        <v>0.20611812666859253</v>
      </c>
      <c r="N72" s="25">
        <v>15750550</v>
      </c>
      <c r="O72" s="25">
        <v>3246473.86</v>
      </c>
    </row>
    <row r="73" spans="1:15" ht="112.5" x14ac:dyDescent="0.25">
      <c r="A73" s="18" t="s">
        <v>231</v>
      </c>
      <c r="B73" s="17" t="s">
        <v>141</v>
      </c>
      <c r="C73" s="17" t="s">
        <v>300</v>
      </c>
      <c r="D73" s="17" t="s">
        <v>301</v>
      </c>
      <c r="E73" s="17" t="s">
        <v>25</v>
      </c>
      <c r="F73" s="17" t="s">
        <v>26</v>
      </c>
      <c r="G73" s="17" t="s">
        <v>27</v>
      </c>
      <c r="H73" s="17">
        <v>1</v>
      </c>
      <c r="I73" s="17">
        <v>1</v>
      </c>
      <c r="J73" s="24">
        <f t="shared" si="3"/>
        <v>0.16472909708737862</v>
      </c>
      <c r="K73" s="24">
        <f t="shared" ref="K73:K104" si="4">IF(O73=0, 0,O73/N73)</f>
        <v>0.16472909708737862</v>
      </c>
      <c r="L73" s="24">
        <f t="shared" ref="L73:L104" si="5">IF(O73=0, 0,O73/N73)</f>
        <v>0.16472909708737862</v>
      </c>
      <c r="M73" s="24">
        <f t="shared" ref="M73:M104" si="6">IF(O73=0, 0,O73/N73)</f>
        <v>0.16472909708737862</v>
      </c>
      <c r="N73" s="25">
        <v>5150000</v>
      </c>
      <c r="O73" s="25">
        <v>848354.85</v>
      </c>
    </row>
    <row r="74" spans="1:15" ht="101.25" x14ac:dyDescent="0.25">
      <c r="A74" s="18" t="s">
        <v>232</v>
      </c>
      <c r="B74" s="17" t="s">
        <v>107</v>
      </c>
      <c r="C74" s="17" t="s">
        <v>108</v>
      </c>
      <c r="D74" s="17" t="s">
        <v>109</v>
      </c>
      <c r="E74" s="17" t="s">
        <v>25</v>
      </c>
      <c r="F74" s="17" t="s">
        <v>26</v>
      </c>
      <c r="G74" s="17" t="s">
        <v>27</v>
      </c>
      <c r="H74" s="17">
        <v>1</v>
      </c>
      <c r="I74" s="17">
        <v>1</v>
      </c>
      <c r="J74" s="24">
        <f t="shared" ref="J74:J104" si="7">IF(O74=0, 0,O74/N74)</f>
        <v>0</v>
      </c>
      <c r="K74" s="24">
        <f t="shared" si="4"/>
        <v>0</v>
      </c>
      <c r="L74" s="24">
        <f t="shared" si="5"/>
        <v>0</v>
      </c>
      <c r="M74" s="24">
        <f t="shared" si="6"/>
        <v>0</v>
      </c>
      <c r="N74" s="25">
        <v>1749600</v>
      </c>
      <c r="O74" s="25">
        <v>0</v>
      </c>
    </row>
    <row r="75" spans="1:15" ht="101.25" x14ac:dyDescent="0.25">
      <c r="A75" s="18" t="s">
        <v>233</v>
      </c>
      <c r="B75" s="17" t="s">
        <v>152</v>
      </c>
      <c r="C75" s="17" t="s">
        <v>153</v>
      </c>
      <c r="D75" s="17" t="s">
        <v>154</v>
      </c>
      <c r="E75" s="17" t="s">
        <v>25</v>
      </c>
      <c r="F75" s="17" t="s">
        <v>26</v>
      </c>
      <c r="G75" s="17" t="s">
        <v>16</v>
      </c>
      <c r="H75" s="17">
        <v>1</v>
      </c>
      <c r="I75" s="17">
        <v>1</v>
      </c>
      <c r="J75" s="24">
        <f t="shared" si="7"/>
        <v>0.26161759333333334</v>
      </c>
      <c r="K75" s="24">
        <f t="shared" si="4"/>
        <v>0.26161759333333334</v>
      </c>
      <c r="L75" s="24">
        <f t="shared" si="5"/>
        <v>0.26161759333333334</v>
      </c>
      <c r="M75" s="24">
        <f t="shared" si="6"/>
        <v>0.26161759333333334</v>
      </c>
      <c r="N75" s="25">
        <v>1500000</v>
      </c>
      <c r="O75" s="25">
        <v>392426.39</v>
      </c>
    </row>
    <row r="76" spans="1:15" ht="135" x14ac:dyDescent="0.25">
      <c r="A76" s="18" t="s">
        <v>234</v>
      </c>
      <c r="B76" s="17" t="s">
        <v>104</v>
      </c>
      <c r="C76" s="17" t="s">
        <v>105</v>
      </c>
      <c r="D76" s="17" t="s">
        <v>106</v>
      </c>
      <c r="E76" s="17" t="s">
        <v>25</v>
      </c>
      <c r="F76" s="17" t="s">
        <v>26</v>
      </c>
      <c r="G76" s="17" t="s">
        <v>27</v>
      </c>
      <c r="H76" s="17">
        <v>1</v>
      </c>
      <c r="I76" s="17">
        <v>1</v>
      </c>
      <c r="J76" s="24">
        <f t="shared" si="7"/>
        <v>0</v>
      </c>
      <c r="K76" s="24">
        <f t="shared" si="4"/>
        <v>0</v>
      </c>
      <c r="L76" s="24">
        <f t="shared" si="5"/>
        <v>0</v>
      </c>
      <c r="M76" s="24">
        <f t="shared" si="6"/>
        <v>0</v>
      </c>
      <c r="N76" s="25">
        <v>1500000</v>
      </c>
      <c r="O76" s="25">
        <v>0</v>
      </c>
    </row>
    <row r="77" spans="1:15" ht="135" x14ac:dyDescent="0.25">
      <c r="A77" s="18" t="s">
        <v>235</v>
      </c>
      <c r="B77" s="17" t="s">
        <v>101</v>
      </c>
      <c r="C77" s="17" t="s">
        <v>102</v>
      </c>
      <c r="D77" s="17" t="s">
        <v>103</v>
      </c>
      <c r="E77" s="17" t="s">
        <v>25</v>
      </c>
      <c r="F77" s="17" t="s">
        <v>26</v>
      </c>
      <c r="G77" s="17" t="s">
        <v>27</v>
      </c>
      <c r="H77" s="17">
        <v>1</v>
      </c>
      <c r="I77" s="17">
        <v>1</v>
      </c>
      <c r="J77" s="24">
        <f t="shared" si="7"/>
        <v>0</v>
      </c>
      <c r="K77" s="24">
        <f t="shared" si="4"/>
        <v>0</v>
      </c>
      <c r="L77" s="24">
        <f t="shared" si="5"/>
        <v>0</v>
      </c>
      <c r="M77" s="24">
        <f t="shared" si="6"/>
        <v>0</v>
      </c>
      <c r="N77" s="25">
        <v>1200000</v>
      </c>
      <c r="O77" s="25">
        <v>0</v>
      </c>
    </row>
    <row r="78" spans="1:15" ht="157.5" x14ac:dyDescent="0.25">
      <c r="A78" s="18" t="s">
        <v>236</v>
      </c>
      <c r="B78" s="17" t="s">
        <v>254</v>
      </c>
      <c r="C78" s="17" t="s">
        <v>255</v>
      </c>
      <c r="D78" s="17" t="s">
        <v>256</v>
      </c>
      <c r="E78" s="17" t="s">
        <v>25</v>
      </c>
      <c r="F78" s="17" t="s">
        <v>26</v>
      </c>
      <c r="G78" s="17" t="s">
        <v>98</v>
      </c>
      <c r="H78" s="17">
        <v>1</v>
      </c>
      <c r="I78" s="17">
        <v>1</v>
      </c>
      <c r="J78" s="24">
        <f t="shared" si="7"/>
        <v>0</v>
      </c>
      <c r="K78" s="24">
        <f t="shared" si="4"/>
        <v>0</v>
      </c>
      <c r="L78" s="24">
        <f t="shared" si="5"/>
        <v>0</v>
      </c>
      <c r="M78" s="24">
        <f t="shared" si="6"/>
        <v>0</v>
      </c>
      <c r="N78" s="25">
        <v>10000000</v>
      </c>
      <c r="O78" s="25">
        <v>0</v>
      </c>
    </row>
    <row r="79" spans="1:15" ht="146.25" x14ac:dyDescent="0.25">
      <c r="A79" s="18" t="s">
        <v>237</v>
      </c>
      <c r="B79" s="17" t="s">
        <v>128</v>
      </c>
      <c r="C79" s="17" t="s">
        <v>129</v>
      </c>
      <c r="D79" s="17" t="s">
        <v>130</v>
      </c>
      <c r="E79" s="17" t="s">
        <v>25</v>
      </c>
      <c r="F79" s="17" t="s">
        <v>26</v>
      </c>
      <c r="G79" s="17" t="s">
        <v>98</v>
      </c>
      <c r="H79" s="17">
        <v>1</v>
      </c>
      <c r="I79" s="17">
        <v>1</v>
      </c>
      <c r="J79" s="24">
        <f t="shared" si="7"/>
        <v>0.84905660377358494</v>
      </c>
      <c r="K79" s="24">
        <f t="shared" si="4"/>
        <v>0.84905660377358494</v>
      </c>
      <c r="L79" s="24">
        <f t="shared" si="5"/>
        <v>0.84905660377358494</v>
      </c>
      <c r="M79" s="24">
        <f t="shared" si="6"/>
        <v>0.84905660377358494</v>
      </c>
      <c r="N79" s="25">
        <v>265000</v>
      </c>
      <c r="O79" s="25">
        <v>225000</v>
      </c>
    </row>
    <row r="80" spans="1:15" ht="90" x14ac:dyDescent="0.25">
      <c r="A80" s="18" t="s">
        <v>325</v>
      </c>
      <c r="B80" s="17" t="s">
        <v>326</v>
      </c>
      <c r="C80" s="17" t="s">
        <v>327</v>
      </c>
      <c r="D80" s="17" t="s">
        <v>328</v>
      </c>
      <c r="E80" s="17" t="s">
        <v>25</v>
      </c>
      <c r="F80" s="17" t="s">
        <v>26</v>
      </c>
      <c r="G80" s="17" t="s">
        <v>98</v>
      </c>
      <c r="H80" s="17">
        <v>1</v>
      </c>
      <c r="I80" s="17">
        <v>1</v>
      </c>
      <c r="J80" s="24">
        <f t="shared" si="7"/>
        <v>0</v>
      </c>
      <c r="K80" s="24">
        <f t="shared" si="4"/>
        <v>0</v>
      </c>
      <c r="L80" s="24">
        <f t="shared" si="5"/>
        <v>0</v>
      </c>
      <c r="M80" s="24">
        <f t="shared" si="6"/>
        <v>0</v>
      </c>
      <c r="N80" s="25">
        <v>1378000</v>
      </c>
      <c r="O80" s="25">
        <v>0</v>
      </c>
    </row>
    <row r="81" spans="1:15" ht="112.5" x14ac:dyDescent="0.25">
      <c r="A81" s="18" t="s">
        <v>302</v>
      </c>
      <c r="B81" s="17" t="s">
        <v>329</v>
      </c>
      <c r="C81" s="17" t="s">
        <v>330</v>
      </c>
      <c r="D81" s="17" t="s">
        <v>328</v>
      </c>
      <c r="E81" s="17" t="s">
        <v>25</v>
      </c>
      <c r="F81" s="17" t="s">
        <v>26</v>
      </c>
      <c r="G81" s="17" t="s">
        <v>98</v>
      </c>
      <c r="H81" s="17">
        <v>1</v>
      </c>
      <c r="I81" s="17">
        <v>1</v>
      </c>
      <c r="J81" s="24">
        <f t="shared" si="7"/>
        <v>0</v>
      </c>
      <c r="K81" s="24">
        <f t="shared" si="4"/>
        <v>0</v>
      </c>
      <c r="L81" s="24">
        <f t="shared" si="5"/>
        <v>0</v>
      </c>
      <c r="M81" s="24">
        <f t="shared" si="6"/>
        <v>0</v>
      </c>
      <c r="N81" s="25">
        <v>1467000</v>
      </c>
      <c r="O81" s="25">
        <v>0</v>
      </c>
    </row>
    <row r="82" spans="1:15" ht="90" x14ac:dyDescent="0.25">
      <c r="A82" s="18" t="s">
        <v>303</v>
      </c>
      <c r="B82" s="17" t="s">
        <v>331</v>
      </c>
      <c r="C82" s="17" t="s">
        <v>332</v>
      </c>
      <c r="D82" s="17" t="s">
        <v>328</v>
      </c>
      <c r="E82" s="17" t="s">
        <v>25</v>
      </c>
      <c r="F82" s="17" t="s">
        <v>26</v>
      </c>
      <c r="G82" s="17" t="s">
        <v>98</v>
      </c>
      <c r="H82" s="17">
        <v>1</v>
      </c>
      <c r="I82" s="17">
        <v>1</v>
      </c>
      <c r="J82" s="24">
        <f t="shared" si="7"/>
        <v>0.58388597289448207</v>
      </c>
      <c r="K82" s="24">
        <f t="shared" si="4"/>
        <v>0.58388597289448207</v>
      </c>
      <c r="L82" s="24">
        <f t="shared" si="5"/>
        <v>0.58388597289448207</v>
      </c>
      <c r="M82" s="24">
        <f t="shared" si="6"/>
        <v>0.58388597289448207</v>
      </c>
      <c r="N82" s="25">
        <v>1033000</v>
      </c>
      <c r="O82" s="25">
        <v>603154.21</v>
      </c>
    </row>
    <row r="83" spans="1:15" ht="112.5" x14ac:dyDescent="0.25">
      <c r="A83" s="18" t="s">
        <v>304</v>
      </c>
      <c r="B83" s="17" t="s">
        <v>333</v>
      </c>
      <c r="C83" s="17" t="s">
        <v>334</v>
      </c>
      <c r="D83" s="17" t="s">
        <v>328</v>
      </c>
      <c r="E83" s="17" t="s">
        <v>25</v>
      </c>
      <c r="F83" s="17" t="s">
        <v>26</v>
      </c>
      <c r="G83" s="17" t="s">
        <v>98</v>
      </c>
      <c r="H83" s="17">
        <v>1</v>
      </c>
      <c r="I83" s="17">
        <v>1</v>
      </c>
      <c r="J83" s="24">
        <f t="shared" si="7"/>
        <v>0.99131270491803269</v>
      </c>
      <c r="K83" s="24">
        <f t="shared" si="4"/>
        <v>0.99131270491803269</v>
      </c>
      <c r="L83" s="24">
        <f t="shared" si="5"/>
        <v>0.99131270491803269</v>
      </c>
      <c r="M83" s="24">
        <f t="shared" si="6"/>
        <v>0.99131270491803269</v>
      </c>
      <c r="N83" s="25">
        <v>122000</v>
      </c>
      <c r="O83" s="25">
        <v>120940.15</v>
      </c>
    </row>
    <row r="84" spans="1:15" ht="112.5" x14ac:dyDescent="0.25">
      <c r="A84" s="18" t="s">
        <v>305</v>
      </c>
      <c r="B84" s="17" t="s">
        <v>335</v>
      </c>
      <c r="C84" s="17" t="s">
        <v>336</v>
      </c>
      <c r="D84" s="17" t="s">
        <v>337</v>
      </c>
      <c r="E84" s="17" t="s">
        <v>25</v>
      </c>
      <c r="F84" s="17" t="s">
        <v>26</v>
      </c>
      <c r="G84" s="17" t="s">
        <v>98</v>
      </c>
      <c r="H84" s="17">
        <v>1</v>
      </c>
      <c r="I84" s="17">
        <v>1</v>
      </c>
      <c r="J84" s="24">
        <f t="shared" si="7"/>
        <v>0</v>
      </c>
      <c r="K84" s="24">
        <f t="shared" si="4"/>
        <v>0</v>
      </c>
      <c r="L84" s="24">
        <f t="shared" si="5"/>
        <v>0</v>
      </c>
      <c r="M84" s="24">
        <f t="shared" si="6"/>
        <v>0</v>
      </c>
      <c r="N84" s="25">
        <v>3000000</v>
      </c>
      <c r="O84" s="25">
        <v>0</v>
      </c>
    </row>
    <row r="85" spans="1:15" ht="78.75" x14ac:dyDescent="0.25">
      <c r="A85" s="18" t="s">
        <v>306</v>
      </c>
      <c r="B85" s="17" t="s">
        <v>338</v>
      </c>
      <c r="C85" s="17" t="s">
        <v>339</v>
      </c>
      <c r="D85" s="17" t="s">
        <v>340</v>
      </c>
      <c r="E85" s="17" t="s">
        <v>25</v>
      </c>
      <c r="F85" s="17" t="s">
        <v>26</v>
      </c>
      <c r="G85" s="17" t="s">
        <v>98</v>
      </c>
      <c r="H85" s="17">
        <v>1</v>
      </c>
      <c r="I85" s="17">
        <v>1</v>
      </c>
      <c r="J85" s="24">
        <f t="shared" si="7"/>
        <v>0.4</v>
      </c>
      <c r="K85" s="24">
        <f t="shared" si="4"/>
        <v>0.4</v>
      </c>
      <c r="L85" s="24">
        <f t="shared" si="5"/>
        <v>0.4</v>
      </c>
      <c r="M85" s="24">
        <f t="shared" si="6"/>
        <v>0.4</v>
      </c>
      <c r="N85" s="25">
        <v>6658665</v>
      </c>
      <c r="O85" s="25">
        <v>2663466</v>
      </c>
    </row>
    <row r="86" spans="1:15" ht="78.75" x14ac:dyDescent="0.25">
      <c r="A86" s="18" t="s">
        <v>307</v>
      </c>
      <c r="B86" s="17" t="s">
        <v>341</v>
      </c>
      <c r="C86" s="17" t="s">
        <v>342</v>
      </c>
      <c r="D86" s="17" t="s">
        <v>340</v>
      </c>
      <c r="E86" s="17" t="s">
        <v>25</v>
      </c>
      <c r="F86" s="17" t="s">
        <v>26</v>
      </c>
      <c r="G86" s="17" t="s">
        <v>98</v>
      </c>
      <c r="H86" s="17">
        <v>1</v>
      </c>
      <c r="I86" s="17">
        <v>1</v>
      </c>
      <c r="J86" s="24">
        <f t="shared" si="7"/>
        <v>0</v>
      </c>
      <c r="K86" s="24">
        <f t="shared" si="4"/>
        <v>0</v>
      </c>
      <c r="L86" s="24">
        <f t="shared" si="5"/>
        <v>0</v>
      </c>
      <c r="M86" s="24">
        <f t="shared" si="6"/>
        <v>0</v>
      </c>
      <c r="N86" s="25">
        <v>1997057.82</v>
      </c>
      <c r="O86" s="25">
        <v>0</v>
      </c>
    </row>
    <row r="87" spans="1:15" ht="16.5" customHeight="1" x14ac:dyDescent="0.25">
      <c r="A87" s="18" t="s">
        <v>308</v>
      </c>
      <c r="B87" s="17" t="s">
        <v>343</v>
      </c>
      <c r="C87" s="17" t="s">
        <v>344</v>
      </c>
      <c r="D87" s="17" t="s">
        <v>340</v>
      </c>
      <c r="E87" s="17" t="s">
        <v>25</v>
      </c>
      <c r="F87" s="17" t="s">
        <v>26</v>
      </c>
      <c r="G87" s="17" t="s">
        <v>98</v>
      </c>
      <c r="H87" s="17">
        <v>1</v>
      </c>
      <c r="I87" s="17">
        <v>1</v>
      </c>
      <c r="J87" s="24">
        <f t="shared" si="7"/>
        <v>0</v>
      </c>
      <c r="K87" s="24">
        <f t="shared" si="4"/>
        <v>0</v>
      </c>
      <c r="L87" s="24">
        <f t="shared" si="5"/>
        <v>0</v>
      </c>
      <c r="M87" s="24">
        <f t="shared" si="6"/>
        <v>0</v>
      </c>
      <c r="N87" s="25">
        <v>1000000</v>
      </c>
      <c r="O87" s="25">
        <v>0</v>
      </c>
    </row>
    <row r="88" spans="1:15" ht="78.75" x14ac:dyDescent="0.25">
      <c r="A88" s="18" t="s">
        <v>309</v>
      </c>
      <c r="B88" s="17" t="s">
        <v>345</v>
      </c>
      <c r="C88" s="17" t="s">
        <v>346</v>
      </c>
      <c r="D88" s="17" t="s">
        <v>340</v>
      </c>
      <c r="E88" s="17" t="s">
        <v>25</v>
      </c>
      <c r="F88" s="17" t="s">
        <v>26</v>
      </c>
      <c r="G88" s="17" t="s">
        <v>98</v>
      </c>
      <c r="H88" s="17">
        <v>1</v>
      </c>
      <c r="I88" s="17">
        <v>1</v>
      </c>
      <c r="J88" s="24">
        <f t="shared" si="7"/>
        <v>0.33330009000000005</v>
      </c>
      <c r="K88" s="24">
        <f t="shared" si="4"/>
        <v>0.33330009000000005</v>
      </c>
      <c r="L88" s="24">
        <f t="shared" si="5"/>
        <v>0.33330009000000005</v>
      </c>
      <c r="M88" s="24">
        <f t="shared" si="6"/>
        <v>0.33330009000000005</v>
      </c>
      <c r="N88" s="25">
        <v>1000000</v>
      </c>
      <c r="O88" s="25">
        <v>333300.09000000003</v>
      </c>
    </row>
    <row r="89" spans="1:15" ht="78.75" x14ac:dyDescent="0.25">
      <c r="A89" s="18" t="s">
        <v>310</v>
      </c>
      <c r="B89" s="17" t="s">
        <v>347</v>
      </c>
      <c r="C89" s="17" t="s">
        <v>348</v>
      </c>
      <c r="D89" s="17" t="s">
        <v>340</v>
      </c>
      <c r="E89" s="17" t="s">
        <v>25</v>
      </c>
      <c r="F89" s="17" t="s">
        <v>26</v>
      </c>
      <c r="G89" s="17" t="s">
        <v>98</v>
      </c>
      <c r="H89" s="17">
        <v>1</v>
      </c>
      <c r="I89" s="17">
        <v>1</v>
      </c>
      <c r="J89" s="24">
        <f t="shared" si="7"/>
        <v>0.49917693749999997</v>
      </c>
      <c r="K89" s="24">
        <f t="shared" si="4"/>
        <v>0.49917693749999997</v>
      </c>
      <c r="L89" s="24">
        <f t="shared" si="5"/>
        <v>0.49917693749999997</v>
      </c>
      <c r="M89" s="24">
        <f t="shared" si="6"/>
        <v>0.49917693749999997</v>
      </c>
      <c r="N89" s="25">
        <v>800000</v>
      </c>
      <c r="O89" s="25">
        <v>399341.55</v>
      </c>
    </row>
    <row r="90" spans="1:15" ht="78.75" x14ac:dyDescent="0.25">
      <c r="A90" s="18" t="s">
        <v>311</v>
      </c>
      <c r="B90" s="17" t="s">
        <v>349</v>
      </c>
      <c r="C90" s="17" t="s">
        <v>350</v>
      </c>
      <c r="D90" s="17" t="s">
        <v>340</v>
      </c>
      <c r="E90" s="17" t="s">
        <v>25</v>
      </c>
      <c r="F90" s="17" t="s">
        <v>26</v>
      </c>
      <c r="G90" s="17" t="s">
        <v>98</v>
      </c>
      <c r="H90" s="17">
        <v>1</v>
      </c>
      <c r="I90" s="17">
        <v>1</v>
      </c>
      <c r="J90" s="24">
        <f t="shared" si="7"/>
        <v>0</v>
      </c>
      <c r="K90" s="24">
        <f t="shared" si="4"/>
        <v>0</v>
      </c>
      <c r="L90" s="24">
        <f t="shared" si="5"/>
        <v>0</v>
      </c>
      <c r="M90" s="24">
        <f t="shared" si="6"/>
        <v>0</v>
      </c>
      <c r="N90" s="25">
        <v>600000</v>
      </c>
      <c r="O90" s="25">
        <v>0</v>
      </c>
    </row>
    <row r="91" spans="1:15" ht="78.75" x14ac:dyDescent="0.25">
      <c r="A91" s="18" t="s">
        <v>312</v>
      </c>
      <c r="B91" s="17" t="s">
        <v>351</v>
      </c>
      <c r="C91" s="17" t="s">
        <v>352</v>
      </c>
      <c r="D91" s="17" t="s">
        <v>340</v>
      </c>
      <c r="E91" s="17" t="s">
        <v>25</v>
      </c>
      <c r="F91" s="17" t="s">
        <v>26</v>
      </c>
      <c r="G91" s="17" t="s">
        <v>98</v>
      </c>
      <c r="H91" s="17">
        <v>1</v>
      </c>
      <c r="I91" s="17">
        <v>1</v>
      </c>
      <c r="J91" s="24">
        <f t="shared" si="7"/>
        <v>0</v>
      </c>
      <c r="K91" s="24">
        <f t="shared" si="4"/>
        <v>0</v>
      </c>
      <c r="L91" s="24">
        <f t="shared" si="5"/>
        <v>0</v>
      </c>
      <c r="M91" s="24">
        <f t="shared" si="6"/>
        <v>0</v>
      </c>
      <c r="N91" s="25">
        <v>400000</v>
      </c>
      <c r="O91" s="25">
        <v>0</v>
      </c>
    </row>
    <row r="92" spans="1:15" ht="90" x14ac:dyDescent="0.25">
      <c r="A92" s="18" t="s">
        <v>313</v>
      </c>
      <c r="B92" s="17" t="s">
        <v>353</v>
      </c>
      <c r="C92" s="17" t="s">
        <v>354</v>
      </c>
      <c r="D92" s="17" t="s">
        <v>340</v>
      </c>
      <c r="E92" s="17" t="s">
        <v>25</v>
      </c>
      <c r="F92" s="17" t="s">
        <v>26</v>
      </c>
      <c r="G92" s="17" t="s">
        <v>98</v>
      </c>
      <c r="H92" s="17">
        <v>1</v>
      </c>
      <c r="I92" s="17">
        <v>1</v>
      </c>
      <c r="J92" s="24">
        <f t="shared" si="7"/>
        <v>0</v>
      </c>
      <c r="K92" s="24">
        <f t="shared" si="4"/>
        <v>0</v>
      </c>
      <c r="L92" s="24">
        <f t="shared" si="5"/>
        <v>0</v>
      </c>
      <c r="M92" s="24">
        <f t="shared" si="6"/>
        <v>0</v>
      </c>
      <c r="N92" s="25">
        <v>477767.42</v>
      </c>
      <c r="O92" s="25">
        <v>0</v>
      </c>
    </row>
    <row r="93" spans="1:15" ht="90" x14ac:dyDescent="0.25">
      <c r="A93" s="18" t="s">
        <v>314</v>
      </c>
      <c r="B93" s="17" t="s">
        <v>355</v>
      </c>
      <c r="C93" s="17" t="s">
        <v>356</v>
      </c>
      <c r="D93" s="17" t="s">
        <v>340</v>
      </c>
      <c r="E93" s="17" t="s">
        <v>25</v>
      </c>
      <c r="F93" s="17" t="s">
        <v>26</v>
      </c>
      <c r="G93" s="17" t="s">
        <v>98</v>
      </c>
      <c r="H93" s="17">
        <v>1</v>
      </c>
      <c r="I93" s="17">
        <v>1</v>
      </c>
      <c r="J93" s="24">
        <f t="shared" si="7"/>
        <v>0</v>
      </c>
      <c r="K93" s="24">
        <f t="shared" si="4"/>
        <v>0</v>
      </c>
      <c r="L93" s="24">
        <f t="shared" si="5"/>
        <v>0</v>
      </c>
      <c r="M93" s="24">
        <f t="shared" si="6"/>
        <v>0</v>
      </c>
      <c r="N93" s="25">
        <v>2613767.42</v>
      </c>
      <c r="O93" s="25">
        <v>0</v>
      </c>
    </row>
    <row r="94" spans="1:15" ht="90" x14ac:dyDescent="0.25">
      <c r="A94" s="18" t="s">
        <v>313</v>
      </c>
      <c r="B94" s="17" t="s">
        <v>353</v>
      </c>
      <c r="C94" s="17" t="s">
        <v>354</v>
      </c>
      <c r="D94" s="17" t="s">
        <v>340</v>
      </c>
      <c r="E94" s="17" t="s">
        <v>25</v>
      </c>
      <c r="F94" s="17" t="s">
        <v>26</v>
      </c>
      <c r="G94" s="17" t="s">
        <v>98</v>
      </c>
      <c r="H94" s="17">
        <v>1</v>
      </c>
      <c r="I94" s="17">
        <v>1</v>
      </c>
      <c r="J94" s="24">
        <f t="shared" si="7"/>
        <v>0</v>
      </c>
      <c r="K94" s="24">
        <f t="shared" si="4"/>
        <v>0</v>
      </c>
      <c r="L94" s="24">
        <f t="shared" si="5"/>
        <v>0</v>
      </c>
      <c r="M94" s="24">
        <f t="shared" si="6"/>
        <v>0</v>
      </c>
      <c r="N94" s="25">
        <v>825000</v>
      </c>
      <c r="O94" s="25">
        <v>0</v>
      </c>
    </row>
    <row r="95" spans="1:15" ht="16.5" customHeight="1" x14ac:dyDescent="0.25">
      <c r="A95" s="18" t="s">
        <v>315</v>
      </c>
      <c r="B95" s="17" t="s">
        <v>357</v>
      </c>
      <c r="C95" s="17" t="s">
        <v>358</v>
      </c>
      <c r="D95" s="17" t="s">
        <v>340</v>
      </c>
      <c r="E95" s="17" t="s">
        <v>25</v>
      </c>
      <c r="F95" s="17" t="s">
        <v>26</v>
      </c>
      <c r="G95" s="17" t="s">
        <v>98</v>
      </c>
      <c r="H95" s="17">
        <v>1</v>
      </c>
      <c r="I95" s="17">
        <v>1</v>
      </c>
      <c r="J95" s="24">
        <f t="shared" si="7"/>
        <v>0</v>
      </c>
      <c r="K95" s="24">
        <f t="shared" si="4"/>
        <v>0</v>
      </c>
      <c r="L95" s="24">
        <f t="shared" si="5"/>
        <v>0</v>
      </c>
      <c r="M95" s="24">
        <f t="shared" si="6"/>
        <v>0</v>
      </c>
      <c r="N95" s="25">
        <v>516232.58</v>
      </c>
      <c r="O95" s="25">
        <v>0</v>
      </c>
    </row>
    <row r="96" spans="1:15" ht="101.25" x14ac:dyDescent="0.25">
      <c r="A96" s="18" t="s">
        <v>316</v>
      </c>
      <c r="B96" s="17" t="s">
        <v>359</v>
      </c>
      <c r="C96" s="17" t="s">
        <v>360</v>
      </c>
      <c r="D96" s="17" t="s">
        <v>340</v>
      </c>
      <c r="E96" s="17" t="s">
        <v>25</v>
      </c>
      <c r="F96" s="17" t="s">
        <v>26</v>
      </c>
      <c r="G96" s="17" t="s">
        <v>98</v>
      </c>
      <c r="H96" s="17">
        <v>1</v>
      </c>
      <c r="I96" s="17">
        <v>1</v>
      </c>
      <c r="J96" s="24">
        <f t="shared" si="7"/>
        <v>0</v>
      </c>
      <c r="K96" s="24">
        <f t="shared" si="4"/>
        <v>0</v>
      </c>
      <c r="L96" s="24">
        <f t="shared" si="5"/>
        <v>0</v>
      </c>
      <c r="M96" s="24">
        <f t="shared" si="6"/>
        <v>0</v>
      </c>
      <c r="N96" s="25">
        <v>101000</v>
      </c>
      <c r="O96" s="25">
        <v>0</v>
      </c>
    </row>
    <row r="97" spans="1:15" ht="78.75" x14ac:dyDescent="0.25">
      <c r="A97" s="18" t="s">
        <v>317</v>
      </c>
      <c r="B97" s="17" t="s">
        <v>361</v>
      </c>
      <c r="C97" s="17" t="s">
        <v>362</v>
      </c>
      <c r="D97" s="17" t="s">
        <v>340</v>
      </c>
      <c r="E97" s="17" t="s">
        <v>25</v>
      </c>
      <c r="F97" s="17" t="s">
        <v>26</v>
      </c>
      <c r="G97" s="17" t="s">
        <v>98</v>
      </c>
      <c r="H97" s="17">
        <v>1</v>
      </c>
      <c r="I97" s="17">
        <v>1</v>
      </c>
      <c r="J97" s="24">
        <f t="shared" si="7"/>
        <v>0</v>
      </c>
      <c r="K97" s="24">
        <f t="shared" si="4"/>
        <v>0</v>
      </c>
      <c r="L97" s="24">
        <f t="shared" si="5"/>
        <v>0</v>
      </c>
      <c r="M97" s="24">
        <f t="shared" si="6"/>
        <v>0</v>
      </c>
      <c r="N97" s="25">
        <v>1600000</v>
      </c>
      <c r="O97" s="25">
        <v>0</v>
      </c>
    </row>
    <row r="98" spans="1:15" ht="78.75" x14ac:dyDescent="0.25">
      <c r="A98" s="18" t="s">
        <v>318</v>
      </c>
      <c r="B98" s="17" t="s">
        <v>363</v>
      </c>
      <c r="C98" s="17" t="s">
        <v>364</v>
      </c>
      <c r="D98" s="17" t="s">
        <v>340</v>
      </c>
      <c r="E98" s="17" t="s">
        <v>25</v>
      </c>
      <c r="F98" s="17" t="s">
        <v>26</v>
      </c>
      <c r="G98" s="17" t="s">
        <v>98</v>
      </c>
      <c r="H98" s="17">
        <v>1</v>
      </c>
      <c r="I98" s="17">
        <v>1</v>
      </c>
      <c r="J98" s="24">
        <f t="shared" si="7"/>
        <v>0</v>
      </c>
      <c r="K98" s="24">
        <f t="shared" si="4"/>
        <v>0</v>
      </c>
      <c r="L98" s="24">
        <f t="shared" si="5"/>
        <v>0</v>
      </c>
      <c r="M98" s="24">
        <f t="shared" si="6"/>
        <v>0</v>
      </c>
      <c r="N98" s="25">
        <v>317918.77</v>
      </c>
      <c r="O98" s="25">
        <v>0</v>
      </c>
    </row>
    <row r="99" spans="1:15" ht="101.25" x14ac:dyDescent="0.25">
      <c r="A99" s="18" t="s">
        <v>319</v>
      </c>
      <c r="B99" s="17" t="s">
        <v>365</v>
      </c>
      <c r="C99" s="17" t="s">
        <v>366</v>
      </c>
      <c r="D99" s="17" t="s">
        <v>340</v>
      </c>
      <c r="E99" s="17" t="s">
        <v>25</v>
      </c>
      <c r="F99" s="17" t="s">
        <v>26</v>
      </c>
      <c r="G99" s="17" t="s">
        <v>98</v>
      </c>
      <c r="H99" s="17">
        <v>1</v>
      </c>
      <c r="I99" s="17">
        <v>1</v>
      </c>
      <c r="J99" s="24">
        <f t="shared" si="7"/>
        <v>0</v>
      </c>
      <c r="K99" s="24">
        <f t="shared" si="4"/>
        <v>0</v>
      </c>
      <c r="L99" s="24">
        <f t="shared" si="5"/>
        <v>0</v>
      </c>
      <c r="M99" s="24">
        <f t="shared" si="6"/>
        <v>0</v>
      </c>
      <c r="N99" s="25">
        <v>3296680.61</v>
      </c>
      <c r="O99" s="25">
        <v>0</v>
      </c>
    </row>
    <row r="100" spans="1:15" ht="78.75" x14ac:dyDescent="0.25">
      <c r="A100" s="18" t="s">
        <v>320</v>
      </c>
      <c r="B100" s="17" t="s">
        <v>367</v>
      </c>
      <c r="C100" s="17" t="s">
        <v>368</v>
      </c>
      <c r="D100" s="17" t="s">
        <v>340</v>
      </c>
      <c r="E100" s="17" t="s">
        <v>25</v>
      </c>
      <c r="F100" s="17" t="s">
        <v>26</v>
      </c>
      <c r="G100" s="17" t="s">
        <v>98</v>
      </c>
      <c r="H100" s="17">
        <v>1</v>
      </c>
      <c r="I100" s="17">
        <v>1</v>
      </c>
      <c r="J100" s="24">
        <f t="shared" si="7"/>
        <v>0</v>
      </c>
      <c r="K100" s="24">
        <f t="shared" si="4"/>
        <v>0</v>
      </c>
      <c r="L100" s="24">
        <f t="shared" si="5"/>
        <v>0</v>
      </c>
      <c r="M100" s="24">
        <f t="shared" si="6"/>
        <v>0</v>
      </c>
      <c r="N100" s="25">
        <v>231346.01</v>
      </c>
      <c r="O100" s="25">
        <v>0</v>
      </c>
    </row>
    <row r="101" spans="1:15" ht="78.75" x14ac:dyDescent="0.25">
      <c r="A101" s="18" t="s">
        <v>321</v>
      </c>
      <c r="B101" s="17" t="s">
        <v>369</v>
      </c>
      <c r="C101" s="17" t="s">
        <v>370</v>
      </c>
      <c r="D101" s="17" t="s">
        <v>340</v>
      </c>
      <c r="E101" s="17" t="s">
        <v>25</v>
      </c>
      <c r="F101" s="17" t="s">
        <v>26</v>
      </c>
      <c r="G101" s="17" t="s">
        <v>98</v>
      </c>
      <c r="H101" s="17">
        <v>1</v>
      </c>
      <c r="I101" s="17">
        <v>1</v>
      </c>
      <c r="J101" s="24">
        <f t="shared" si="7"/>
        <v>0.13549404685351388</v>
      </c>
      <c r="K101" s="24">
        <f t="shared" si="4"/>
        <v>0.13549404685351388</v>
      </c>
      <c r="L101" s="24">
        <f t="shared" si="5"/>
        <v>0.13549404685351388</v>
      </c>
      <c r="M101" s="24">
        <f t="shared" si="6"/>
        <v>0.13549404685351388</v>
      </c>
      <c r="N101" s="25">
        <v>347019.01</v>
      </c>
      <c r="O101" s="25">
        <v>47019.01</v>
      </c>
    </row>
    <row r="102" spans="1:15" ht="78.75" x14ac:dyDescent="0.25">
      <c r="A102" s="18" t="s">
        <v>322</v>
      </c>
      <c r="B102" s="17" t="s">
        <v>371</v>
      </c>
      <c r="C102" s="17" t="s">
        <v>372</v>
      </c>
      <c r="D102" s="17" t="s">
        <v>340</v>
      </c>
      <c r="E102" s="17" t="s">
        <v>25</v>
      </c>
      <c r="F102" s="17" t="s">
        <v>26</v>
      </c>
      <c r="G102" s="17" t="s">
        <v>98</v>
      </c>
      <c r="H102" s="17">
        <v>1</v>
      </c>
      <c r="I102" s="17">
        <v>1</v>
      </c>
      <c r="J102" s="24">
        <f t="shared" si="7"/>
        <v>0</v>
      </c>
      <c r="K102" s="24">
        <f t="shared" si="4"/>
        <v>0</v>
      </c>
      <c r="L102" s="24">
        <f t="shared" si="5"/>
        <v>0</v>
      </c>
      <c r="M102" s="24">
        <f t="shared" si="6"/>
        <v>0</v>
      </c>
      <c r="N102" s="25">
        <v>1000000</v>
      </c>
      <c r="O102" s="25">
        <v>0</v>
      </c>
    </row>
    <row r="103" spans="1:15" ht="78.75" x14ac:dyDescent="0.25">
      <c r="A103" s="18" t="s">
        <v>323</v>
      </c>
      <c r="B103" s="17" t="s">
        <v>373</v>
      </c>
      <c r="C103" s="17" t="s">
        <v>374</v>
      </c>
      <c r="D103" s="17" t="s">
        <v>340</v>
      </c>
      <c r="E103" s="17" t="s">
        <v>25</v>
      </c>
      <c r="F103" s="17" t="s">
        <v>26</v>
      </c>
      <c r="G103" s="17" t="s">
        <v>98</v>
      </c>
      <c r="H103" s="17">
        <v>1</v>
      </c>
      <c r="I103" s="17">
        <v>1</v>
      </c>
      <c r="J103" s="24">
        <f t="shared" si="7"/>
        <v>0</v>
      </c>
      <c r="K103" s="24">
        <f t="shared" si="4"/>
        <v>0</v>
      </c>
      <c r="L103" s="24">
        <f t="shared" si="5"/>
        <v>0</v>
      </c>
      <c r="M103" s="24">
        <f t="shared" si="6"/>
        <v>0</v>
      </c>
      <c r="N103" s="25">
        <v>1000000</v>
      </c>
      <c r="O103" s="25">
        <v>0</v>
      </c>
    </row>
    <row r="104" spans="1:15" ht="78.75" x14ac:dyDescent="0.25">
      <c r="A104" s="18" t="s">
        <v>324</v>
      </c>
      <c r="B104" s="17" t="s">
        <v>375</v>
      </c>
      <c r="C104" s="17" t="s">
        <v>376</v>
      </c>
      <c r="D104" s="17" t="s">
        <v>340</v>
      </c>
      <c r="E104" s="17" t="s">
        <v>25</v>
      </c>
      <c r="F104" s="17" t="s">
        <v>26</v>
      </c>
      <c r="G104" s="17" t="s">
        <v>98</v>
      </c>
      <c r="H104" s="17">
        <v>1</v>
      </c>
      <c r="I104" s="17">
        <v>1</v>
      </c>
      <c r="J104" s="24">
        <f t="shared" si="7"/>
        <v>0</v>
      </c>
      <c r="K104" s="24">
        <f t="shared" si="4"/>
        <v>0</v>
      </c>
      <c r="L104" s="24">
        <f t="shared" si="5"/>
        <v>0</v>
      </c>
      <c r="M104" s="24">
        <f t="shared" si="6"/>
        <v>0</v>
      </c>
      <c r="N104" s="25">
        <v>5692254.75</v>
      </c>
      <c r="O104" s="25">
        <v>0</v>
      </c>
    </row>
    <row r="105" spans="1:15" x14ac:dyDescent="0.25">
      <c r="N105" s="21">
        <f>SUM(N10:N104)</f>
        <v>238101052.15999997</v>
      </c>
      <c r="O105" s="21">
        <f>SUM(O10:O104)</f>
        <v>47031940.009999998</v>
      </c>
    </row>
    <row r="108" spans="1:15" x14ac:dyDescent="0.25">
      <c r="N108" s="22"/>
      <c r="O108" s="22"/>
    </row>
    <row r="110" spans="1:15" x14ac:dyDescent="0.25">
      <c r="N110" s="23"/>
      <c r="O110" s="23"/>
    </row>
  </sheetData>
  <autoFilter ref="A7:O79">
    <filterColumn colId="7" showButton="0"/>
    <filterColumn colId="9" showButton="0"/>
    <filterColumn colId="10" showButton="0"/>
    <filterColumn colId="11" showButton="0"/>
  </autoFilter>
  <mergeCells count="16">
    <mergeCell ref="F7:F9"/>
    <mergeCell ref="A7:A9"/>
    <mergeCell ref="B7:B9"/>
    <mergeCell ref="C7:C9"/>
    <mergeCell ref="D7:D9"/>
    <mergeCell ref="E7:E9"/>
    <mergeCell ref="G7:G9"/>
    <mergeCell ref="H7:I7"/>
    <mergeCell ref="J7:M7"/>
    <mergeCell ref="N7:N9"/>
    <mergeCell ref="O7:O9"/>
    <mergeCell ref="H8:H9"/>
    <mergeCell ref="I8:I9"/>
    <mergeCell ref="J8:J9"/>
    <mergeCell ref="K8:K9"/>
    <mergeCell ref="L8:M8"/>
  </mergeCells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Egresos</cp:lastModifiedBy>
  <cp:lastPrinted>2019-10-10T19:34:40Z</cp:lastPrinted>
  <dcterms:created xsi:type="dcterms:W3CDTF">2018-09-24T19:02:25Z</dcterms:created>
  <dcterms:modified xsi:type="dcterms:W3CDTF">2019-10-18T16:41:33Z</dcterms:modified>
</cp:coreProperties>
</file>