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c\INFORME DE AVANCE\2020\1ER. TRIMESTRE\EXCEL\"/>
    </mc:Choice>
  </mc:AlternateContent>
  <bookViews>
    <workbookView xWindow="0" yWindow="0" windowWidth="20490" windowHeight="7755"/>
  </bookViews>
  <sheets>
    <sheet name="Hoja1" sheetId="1" r:id="rId1"/>
    <sheet name="Hoja2" sheetId="2" r:id="rId2"/>
  </sheets>
  <definedNames>
    <definedName name="_xlnm._FilterDatabase" localSheetId="1" hidden="1">Hoja2!$A$7:$O$79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1" l="1"/>
  <c r="L141" i="1"/>
  <c r="L140" i="1"/>
  <c r="L139" i="1"/>
  <c r="L137" i="1"/>
  <c r="L138" i="1"/>
  <c r="L136" i="1"/>
  <c r="L135" i="1"/>
  <c r="L134" i="1"/>
  <c r="L133" i="1"/>
  <c r="L132" i="1"/>
  <c r="L131" i="1"/>
  <c r="L130" i="1"/>
  <c r="L129" i="1"/>
  <c r="L128" i="1"/>
  <c r="L127" i="1"/>
  <c r="L117" i="1"/>
  <c r="L125" i="1"/>
  <c r="L124" i="1"/>
  <c r="L123" i="1"/>
  <c r="L122" i="1"/>
  <c r="L121" i="1"/>
  <c r="L120" i="1"/>
  <c r="L119" i="1"/>
  <c r="L118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126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 l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 l="1"/>
  <c r="L15" i="1"/>
  <c r="L14" i="1" l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1" i="2"/>
  <c r="J10" i="2"/>
  <c r="O105" i="2"/>
  <c r="N105" i="2"/>
</calcChain>
</file>

<file path=xl/sharedStrings.xml><?xml version="1.0" encoding="utf-8"?>
<sst xmlns="http://schemas.openxmlformats.org/spreadsheetml/2006/main" count="1603" uniqueCount="724">
  <si>
    <t>Anexo 13</t>
  </si>
  <si>
    <t xml:space="preserve">INFORME DE AVANCE DE GESTIÓN </t>
  </si>
  <si>
    <t>FINANCIERA</t>
  </si>
  <si>
    <t>Clave:</t>
  </si>
  <si>
    <t>Ente Fiscalizado:</t>
  </si>
  <si>
    <t>Municipio de San Francisco de los Romo</t>
  </si>
  <si>
    <t>Período:</t>
  </si>
  <si>
    <t>Programa</t>
  </si>
  <si>
    <t>Indicador</t>
  </si>
  <si>
    <t xml:space="preserve">Descripción </t>
  </si>
  <si>
    <t>Método de Calculo</t>
  </si>
  <si>
    <t>Tipo de Indicador estrategico o de gestion</t>
  </si>
  <si>
    <t>Dimensión a Medir</t>
  </si>
  <si>
    <t>Unidad de Medida</t>
  </si>
  <si>
    <t>Valor de la Meta</t>
  </si>
  <si>
    <t>Absoluto</t>
  </si>
  <si>
    <t>Relativo</t>
  </si>
  <si>
    <t>Programado</t>
  </si>
  <si>
    <t>Realizado</t>
  </si>
  <si>
    <t>% de Avance Realizado vs</t>
  </si>
  <si>
    <t>Periodo</t>
  </si>
  <si>
    <t>anual</t>
  </si>
  <si>
    <t>Inversión por  aniversario del municipio</t>
  </si>
  <si>
    <t xml:space="preserve">Expresa la inversión realizada con motivo del aniversario del municipio
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</si>
  <si>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asistentes al aniversario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invertido por el aniversario del municipio</t>
    </r>
  </si>
  <si>
    <t>Gestión</t>
  </si>
  <si>
    <t>Eficacia</t>
  </si>
  <si>
    <t>Pesos</t>
  </si>
  <si>
    <t>Inversión destinada a la operación de la estructura administrativa del municipio</t>
  </si>
  <si>
    <t xml:space="preserve">Muestra la inversión que ha sido destinada al funcionamiento del municipio 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</si>
  <si>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habitantes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destinada a la operación administrativa</t>
    </r>
  </si>
  <si>
    <t>Estrategico</t>
  </si>
  <si>
    <t>Inversión designada al evento de clausura de talleres</t>
  </si>
  <si>
    <t>Indica el presupuesto asignado para el evento de clausura de los talleres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</si>
  <si>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asistentes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</t>
    </r>
  </si>
  <si>
    <t>Porcentaje de asistentes al evento del día de la familia</t>
  </si>
  <si>
    <t>Expresa la inversión realizada  con motivo del día de la familia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</si>
  <si>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asignado al evento del día de la familia</t>
    </r>
  </si>
  <si>
    <t>Apoyos a juegos deportivos y culturales</t>
  </si>
  <si>
    <t>Muestra la inversión realizada por participante en la realización de juegos deportivos y culturales realizados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</si>
  <si>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participantes en los juegos deportivos y culturales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inversión asignada a los juegos deportivos y culturales </t>
    </r>
  </si>
  <si>
    <t>Inversión por evento del día del abuelo</t>
  </si>
  <si>
    <t>Expresa el presupuesto invertido por participantes en el evento realizado con motivo del día del abuelo</t>
  </si>
  <si>
    <r>
      <t xml:space="preserve">Numerador: </t>
    </r>
    <r>
      <rPr>
        <sz val="8"/>
        <rFont val="Calibri"/>
        <family val="2"/>
        <scheme val="minor"/>
      </rPr>
      <t>Número de participantes en el evento</t>
    </r>
    <r>
      <rPr>
        <b/>
        <sz val="8"/>
        <rFont val="Calibri"/>
        <family val="2"/>
        <scheme val="minor"/>
      </rPr>
      <t xml:space="preserve">
Denominador: </t>
    </r>
    <r>
      <rPr>
        <sz val="8"/>
        <rFont val="Calibri"/>
        <family val="2"/>
        <scheme val="minor"/>
      </rPr>
      <t xml:space="preserve">total de inversión asignada al evento del día del abuelo </t>
    </r>
  </si>
  <si>
    <t>Presupuesto por evento del día de aniversario del club madurez feliz</t>
  </si>
  <si>
    <t>Indica la inversión asignada por participante en el evento realizado con motivo del aniversario del club madurez feliz</t>
  </si>
  <si>
    <r>
      <t xml:space="preserve">Numerador: </t>
    </r>
    <r>
      <rPr>
        <sz val="8"/>
        <rFont val="Calibri"/>
        <family val="2"/>
        <scheme val="minor"/>
      </rPr>
      <t>Número de participantes en el evento de aniversario</t>
    </r>
    <r>
      <rPr>
        <b/>
        <sz val="8"/>
        <rFont val="Calibri"/>
        <family val="2"/>
        <scheme val="minor"/>
      </rPr>
      <t xml:space="preserve">
Denominador: </t>
    </r>
    <r>
      <rPr>
        <sz val="8"/>
        <rFont val="Calibri"/>
        <family val="2"/>
        <scheme val="minor"/>
      </rPr>
      <t>Inversión asignada al aniversario del club</t>
    </r>
  </si>
  <si>
    <t>Inversión asignada al aniversario del Puertecito de la Virgen</t>
  </si>
  <si>
    <t xml:space="preserve">Expresa la inversión realizada con motivo del aniversario del Puertecito de la Virgen
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</si>
  <si>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asistentes al aniversario del Puertecito de la Virgen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</t>
    </r>
  </si>
  <si>
    <t>Presupuesto invertido oir evento del 20 de noviembre</t>
  </si>
  <si>
    <t xml:space="preserve">Expresa el presupuesto asignado por asistene a las fiesta del  20 de noviembre 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</si>
  <si>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asiganda al evento del 20 de noviembre</t>
    </r>
  </si>
  <si>
    <t>Presupuesto invertido para el  evento del 20 de noviembre en el Puertecito de la Virgen</t>
  </si>
  <si>
    <t>Expresa el presupuesto asignado por asistene a las fiesta del  20 de noviembre en el Puertecito de la Virgen</t>
  </si>
  <si>
    <t>Inversión realizada por aniversario de la delegación de la Escondida</t>
  </si>
  <si>
    <t>Indica la inversión asignada por asistente al aniversario de la Delegació de la  Escondida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</si>
  <si>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del presupuesto asignado para el aniversario</t>
    </r>
  </si>
  <si>
    <t>Presupuesto invertido por las fiestas patrias en la cabecera municipal</t>
  </si>
  <si>
    <t>Expresa el presupuesto asignado por participante en las fiestas Patrias de la  cabecera municipal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</si>
  <si>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la inversión prespuestada para las fiestas patrias</t>
    </r>
  </si>
  <si>
    <t>Inversión asignada a escuelas de iniciación deportiva</t>
  </si>
  <si>
    <t>Indica la inversión realizada por personas inscritas en las Escuelas de iniciación Deportiva que estan en funcionamiento en diferentes disciplinas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</si>
  <si>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inscritas en las Escuelas de iniciación deportiva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presupuestada para las escuelas de iniciación deportiva</t>
    </r>
  </si>
  <si>
    <t>Presupuesto invertido en las ligas municipales</t>
  </si>
  <si>
    <t xml:space="preserve">Muestra  el presupuesto invertido por personas inscritas  en las ligas ligas deportivas Municipales 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</si>
  <si>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inscritas en las ligas municipales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invertido para las ligas municipales</t>
    </r>
  </si>
  <si>
    <t>Inversion asignada al grupo de Ballet Folklorico del municipio</t>
  </si>
  <si>
    <t>Expresa la inversión  realizada para el vestuario del ballet folklorico del municipio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</si>
  <si>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habitantes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presupuesto asignado para el Ballet Folcklorico</t>
    </r>
  </si>
  <si>
    <t>Presupuesto asignado al evento del día del servido público</t>
  </si>
  <si>
    <t>Indica el presupuesto asignado por servidor público del municipio en la celebració del día del  servidor público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</si>
  <si>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servidores públicos en nómina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el festejo del servidor publico</t>
    </r>
  </si>
  <si>
    <t>Presupuesto asignado  al evento del dia del maestro</t>
  </si>
  <si>
    <t>Expresa  el presupuesto asignado por participante al evento del día del maestro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</si>
  <si>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le festejo del día del maestro</t>
    </r>
  </si>
  <si>
    <t>Presupuesto asignado  al evento del curso de verano</t>
  </si>
  <si>
    <t>Expresa  el presupuesto asignado por participante al evento del curso de verano</t>
  </si>
  <si>
    <t>Inversión asignada al evento del festival de las carnitas</t>
  </si>
  <si>
    <t>Muestra el presupuesto invertido por participante en el festival de las carnitas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</si>
  <si>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el festival de las carnitas</t>
    </r>
  </si>
  <si>
    <t>Presupuesto invertido para el evento del día de la lucha contra el cancer</t>
  </si>
  <si>
    <t>Expresa el presupuesto que ha sido asignado por participante en  la realización del evento de la Lucha contra el cancer de mama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</si>
  <si>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participantes en el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la realización del evento de la Lucha contra el cancer de de mama</t>
    </r>
  </si>
  <si>
    <t xml:space="preserve">Inversión asignada al evento de la erradicación de la violencia </t>
  </si>
  <si>
    <t>Indica la inversión realizada por participante en  la realización del evento de la erradicación de la violencia contra las mujeres y niñas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</si>
  <si>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participantes en el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la realización del evento de la erradicación de la violencia contra las mujeres y niñas</t>
    </r>
  </si>
  <si>
    <t>Inversión deportiva en el municipio</t>
  </si>
  <si>
    <t>Expresa el presupuesto asignado por participante en las inscripciones a torneos  nacionales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</si>
  <si>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participantes inscritos 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presupuesto asignado  para las incripciones a torneos nacionales</t>
    </r>
  </si>
  <si>
    <t>Presupuesto asignado al evento del festival de las calaveras</t>
  </si>
  <si>
    <t>Indica el presupuesto invertido por participante en el festival de las Calaveras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</si>
  <si>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el festival de las calaveras</t>
    </r>
  </si>
  <si>
    <t>Porcentaje de inversión asignada a las oensiones y jubilaciones de los trabajadores del municipio</t>
  </si>
  <si>
    <t xml:space="preserve">Indica el porcentaje que se invierte en las pensiones y jubilaciones </t>
  </si>
  <si>
    <r>
      <t xml:space="preserve">Numerador: </t>
    </r>
    <r>
      <rPr>
        <sz val="8"/>
        <rFont val="Calibri"/>
        <family val="2"/>
        <scheme val="minor"/>
      </rPr>
      <t>número de asistentes a las giras  navideñas</t>
    </r>
    <r>
      <rPr>
        <b/>
        <sz val="8"/>
        <rFont val="Calibri"/>
        <family val="2"/>
        <scheme val="minor"/>
      </rPr>
      <t xml:space="preserve">
Denominador: </t>
    </r>
    <r>
      <rPr>
        <sz val="8"/>
        <rFont val="Calibri"/>
        <family val="2"/>
        <scheme val="minor"/>
      </rPr>
      <t>total de inversión presupuestada para la gira navideña 2017</t>
    </r>
  </si>
  <si>
    <t>Prepuesto asignado  para las fiestas patronales</t>
  </si>
  <si>
    <t>Muestra el presupuesto que ha sido designado para las fiestas patronales</t>
  </si>
  <si>
    <t>porcentaje</t>
  </si>
  <si>
    <t>Presupuesto asignado a la seguridad Pública del municipio</t>
  </si>
  <si>
    <t>Indica el presupuesto asignado por habitante para la dirección de seguridad Pública</t>
  </si>
  <si>
    <t>Inversión asignada a becas para hijos de migrantes</t>
  </si>
  <si>
    <t>Muestra la inversión asignada por beneficiario de las becas para hijos de migrantes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</si>
  <si>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beneficiarios con beca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al programa de becas para hijos de  migrantes</t>
    </r>
  </si>
  <si>
    <t>Inversión por habitante asignada a la Feria de San Francisco de Asis</t>
  </si>
  <si>
    <t>Expresa la inversión  realizado en la feria 2017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</si>
  <si>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habitantes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asignada para la realización de la Feria de San Francisco de Asis</t>
    </r>
  </si>
  <si>
    <t>Porcentaje de presupuesto asignado al programa de estímulos a la educación básica</t>
  </si>
  <si>
    <t>Muestra la inversion que se realiza para el estímulo de la educación básica con respecto a la población del municipio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</si>
  <si>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niños beneficiados con becas   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realizada</t>
    </r>
  </si>
  <si>
    <t>Porcentaje de presupuesto asignado a talleres del programa de transversalización</t>
  </si>
  <si>
    <t>Muestra la inversión que se realiza para los talleres del programa de transversalización</t>
  </si>
  <si>
    <t>Porcentaje de presupuesto asignado al evento del día internacional de la mujer</t>
  </si>
  <si>
    <t>Expresa la inversión que se realiza para  al evento del día internacional de la mujer</t>
  </si>
  <si>
    <t>pesos</t>
  </si>
  <si>
    <t>Porcentaje de presupuesto asignado al comedor comunitario</t>
  </si>
  <si>
    <t>Muestra la inversión que se realiza para el comedor comunitario</t>
  </si>
  <si>
    <t>Porcentaje de presupuesto asignado al programa de rehabilitación física</t>
  </si>
  <si>
    <t>Muestra la inversión que se realiza  al programa de rehabilitación física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</si>
  <si>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beneficiarios del programa de rehabilitación física 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realizada  al programa de rehabilitación física</t>
    </r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</si>
  <si>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beneficiarios del programa 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realizada  al programa</t>
    </r>
  </si>
  <si>
    <t>Porcentaje de presupuesto asignado a los talleres de capacitación</t>
  </si>
  <si>
    <t>Expresa la inversión asignada a los talleres del programa de habilidades, capacitación y desarrollo integral</t>
  </si>
  <si>
    <t>Porcentaje de presupuesto destinado a las becas de capacitación</t>
  </si>
  <si>
    <t>Expresa la inversión asignada a las becas de capacitación</t>
  </si>
  <si>
    <t>Porcentaje</t>
  </si>
  <si>
    <t>Porcentaje de presupuesto invertido a las ferias del empleo</t>
  </si>
  <si>
    <t xml:space="preserve">Muestra el presupuesto asignado a las ferias del empleo </t>
  </si>
  <si>
    <t>Presupuesto asignado a la elaboración de instrumentos de planeación municipal</t>
  </si>
  <si>
    <t>Expresa la inversión otorgada a la elaboración de instrumentos de planeación municipal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</si>
  <si>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habitantes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asignada para   la elaboración de instrumentos de planeación municipal</t>
    </r>
  </si>
  <si>
    <t>Presupuesto asignado al equipamiento de personal para la inspección y el control de la contaminación</t>
  </si>
  <si>
    <t>Muestra el presupuesto que se asigna al equipamiento del personal de limpia para realizar sus labores</t>
  </si>
  <si>
    <t>Presupuesto destinado al equipamiento del personal para llevar a cabo el programa de mi mascota mi familia</t>
  </si>
  <si>
    <t>Muestra el presupuesto que ha sido asignado a la realización del programa</t>
  </si>
  <si>
    <t>Presupuesto asignado a la realización del día mundial del medio ambiente</t>
  </si>
  <si>
    <t>Expresa el presupuesto que ha sido asignado a la realizació de l evento del día mundial del medio ambiente</t>
  </si>
  <si>
    <t>Presupuesto asignado al programa de rezago social</t>
  </si>
  <si>
    <t>Expresa la inversión por beneficiario en el programa de rezago social</t>
  </si>
  <si>
    <t>Presupuesto asignado al programa de Suficiencia alimentaria</t>
  </si>
  <si>
    <t>Muestra el presupuesto que se asigna por beneficiario del programa de suficiencia alimentaria</t>
  </si>
  <si>
    <t>Presupuesto asignado a las aportaciones de la seguridada social de los trabajadores del municipio</t>
  </si>
  <si>
    <t>Presupuesto invertido en vestuario y equipamiento de seguridad para el personal de la dirección de Servicios Públicos</t>
  </si>
  <si>
    <t xml:space="preserve">Muestra la inversión realizada en vestuario y equipamiento de seguridad en la dirección </t>
  </si>
  <si>
    <t>Inversión asignada a la compra de prendas de seguridad y protección</t>
  </si>
  <si>
    <t>Expresa el presupuesto invertido en vestuario de seguridad y protección para los trabajadores de aseo y limpia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</si>
  <si>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habitantes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presupuesto asignado para el vestuario de seguridad y protección para los trabajadores de aseo y limpia</t>
    </r>
  </si>
  <si>
    <t>Inversion asignada para la compra de materiales y herramientas para la modernización del panteón</t>
  </si>
  <si>
    <t>Muestra el presupuesto designado a la modernización de la infraestructura y del sevicio de panteones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</si>
  <si>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habitantes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presupuesto asignado para la modernización de los panteones</t>
    </r>
  </si>
  <si>
    <t>Inversión asignada para la Posada</t>
  </si>
  <si>
    <t>Expresa el presupuesto asignado para la Posada Navideña</t>
  </si>
  <si>
    <t>Presupuesto asignado para la resolución de obligaciones jurisdiccionales</t>
  </si>
  <si>
    <t>Expresa el presupuesto asignado para el cumplimiento de resoluciones jurisdiccionales.</t>
  </si>
  <si>
    <t>Numerador:
Número de jucios perdidos
Denominador:
Total del presupuesto asignado para el programa</t>
  </si>
  <si>
    <t>Inversión asignada para participación social</t>
  </si>
  <si>
    <t xml:space="preserve">Inversión asignada para gestión </t>
  </si>
  <si>
    <t>Expresa el presupuesto asignado para las ayudas y subsidios</t>
  </si>
  <si>
    <t>Númerador:
Número de asistentes a la posada
Denominador:
Total de presupuesto asignado para evento posada</t>
  </si>
  <si>
    <t>Presupuesto asignado para el programa</t>
  </si>
  <si>
    <t>Expresa el presupuesto asignado al programa institucionalización</t>
  </si>
  <si>
    <t>Numerador:
Número de acciones realizadas
Denominador:
Total del presupuesto asignado para el programa</t>
  </si>
  <si>
    <t>Numerador:
Número de acciones
Denominador:
Total del presupuesto asignado para el programa</t>
  </si>
  <si>
    <t>Inversión asignada para el programa de Seguridad e Higiene</t>
  </si>
  <si>
    <t>Inversión asignada para el programa de Coparticipación</t>
  </si>
  <si>
    <t>Expresa el presupuesto asignado para el programa de Seguridad e Higiene Higiene</t>
  </si>
  <si>
    <t>Expresa el presupuesto asignado para el programa de Coparticipación Coparticipación</t>
  </si>
  <si>
    <t>Inversión asignada para el Informe</t>
  </si>
  <si>
    <t>Expresa el presupuesto asignado para la elaboración del Informe anual de Gobierno</t>
  </si>
  <si>
    <t>Realizado PRIMER trimestre</t>
  </si>
  <si>
    <t>Coparticipación</t>
  </si>
  <si>
    <t>Seguridad Pública</t>
  </si>
  <si>
    <t>Fortalecimiento Institucional</t>
  </si>
  <si>
    <t>Fortaseg</t>
  </si>
  <si>
    <t>Aniversario del Municipio</t>
  </si>
  <si>
    <t>Museo de San Francisco</t>
  </si>
  <si>
    <t>Apoyo a Escuelas</t>
  </si>
  <si>
    <t>Arreglos Funerarios</t>
  </si>
  <si>
    <t>Ballet Folklorico Municipal</t>
  </si>
  <si>
    <t>Informe</t>
  </si>
  <si>
    <t>Ayudas y Subsidios</t>
  </si>
  <si>
    <t>19 de Octubre "Día internacional de la lucha contra el cáncer de mama</t>
  </si>
  <si>
    <t>25 de noviembre "Día de la erradicación de la violencia contra las</t>
  </si>
  <si>
    <t>Transversalización</t>
  </si>
  <si>
    <t>8 de marzo Día Internacional de la Mujer</t>
  </si>
  <si>
    <t>Institucionalización</t>
  </si>
  <si>
    <t>Premio Municipal de la Juventud</t>
  </si>
  <si>
    <t>Festejando a la Juventud</t>
  </si>
  <si>
    <t>Orientación Joven</t>
  </si>
  <si>
    <t>Emprendedor</t>
  </si>
  <si>
    <t>Día de Reyes</t>
  </si>
  <si>
    <t>Día de la Familia</t>
  </si>
  <si>
    <t>Programa Comedor Comunitario</t>
  </si>
  <si>
    <t>Programa de Rehabilitación Fisica</t>
  </si>
  <si>
    <t>Juegos Deportivos y Culturales</t>
  </si>
  <si>
    <t>Día del Abuelo</t>
  </si>
  <si>
    <t>Aniversario del Club Madurez Feliz</t>
  </si>
  <si>
    <t>Evento Clausura de Talleres</t>
  </si>
  <si>
    <t>Evento Curso de Verano</t>
  </si>
  <si>
    <t>Programa de Habilidades, Capacitación y Desarrollo Integral</t>
  </si>
  <si>
    <t>Aniversario el Puertecito de la Virgen</t>
  </si>
  <si>
    <t>20 de Noviembre Puertecito de la Virgen</t>
  </si>
  <si>
    <t>Aniversario de la Delegación la Escondida</t>
  </si>
  <si>
    <t>20 de Noviembre la Escondida</t>
  </si>
  <si>
    <t>Fiestas Patrias</t>
  </si>
  <si>
    <t>Escuelas de Iniciación Deportiva</t>
  </si>
  <si>
    <t>Ligas Municipales</t>
  </si>
  <si>
    <t>Torneos Nacionales</t>
  </si>
  <si>
    <t>Festival de las Carnitas</t>
  </si>
  <si>
    <t>Festival de Calaveras</t>
  </si>
  <si>
    <t>Fiestas Patronales</t>
  </si>
  <si>
    <t>Evento Día del Servidor Público</t>
  </si>
  <si>
    <t>Evento Día del Maestro</t>
  </si>
  <si>
    <t>Evento Posada</t>
  </si>
  <si>
    <t>Seguridad e Higiene</t>
  </si>
  <si>
    <t>Emprendedor Agropecuario</t>
  </si>
  <si>
    <t>Rezago Social</t>
  </si>
  <si>
    <t>Programa Suficiencia alimenticia</t>
  </si>
  <si>
    <t>Participación Social 2019</t>
  </si>
  <si>
    <t>Becas de Capacitación</t>
  </si>
  <si>
    <t>Ferias de Empleo</t>
  </si>
  <si>
    <t>Supervisión Externa a Fraccionamientos</t>
  </si>
  <si>
    <t>Modernización de Infraestructura y Servicios de Panteones</t>
  </si>
  <si>
    <t>Construcción de Gavetas para Renta</t>
  </si>
  <si>
    <t>Colonias Limpias</t>
  </si>
  <si>
    <t>Vigilancia San Francisco Limpio</t>
  </si>
  <si>
    <t>Inspección y Control de la Contaminación</t>
  </si>
  <si>
    <t>Mi Mascota, Mi Familia</t>
  </si>
  <si>
    <t>Día Mundial del Medio Ambiente</t>
  </si>
  <si>
    <t>Limpiemos Nuestro Mexico</t>
  </si>
  <si>
    <t>Pensiones y Jubilaciones</t>
  </si>
  <si>
    <t>Aportaciones a la seguridad social</t>
  </si>
  <si>
    <t>Programa estímulos a la educación básica</t>
  </si>
  <si>
    <t>Obligaciones de cumplimiento de resolución jurisdiccional</t>
  </si>
  <si>
    <t>Feria de San Francisco de Asís</t>
  </si>
  <si>
    <t>Becas para hijos de migrantes 3X1</t>
  </si>
  <si>
    <t>Proyectos de Inversión Pública Programas Regionales</t>
  </si>
  <si>
    <t>Elaboración de Instrumentos de Planeación Urbana</t>
  </si>
  <si>
    <t>Expresa el presupuesto asignado para la participación social del año 2019</t>
  </si>
  <si>
    <t>Numerador: número de habitantes en el municipio
Denominador: total de presupuesto asignado para la direccción de seguridad Pública</t>
  </si>
  <si>
    <t>Numerador: Número de inscritos en talleres  Denominador: Total de inversión realizada para los talleres del programa de transversalización</t>
  </si>
  <si>
    <t>Numerador: Número de asistentes al evento
Denominador: total de inversión asignada para el evento del día internacional de la mujer</t>
  </si>
  <si>
    <t>Numerador: Número de beneficiarios en el comedor comunitario Denominador: Total de inversión realizada para comedor comunitario</t>
  </si>
  <si>
    <t>Numerador: Número de asistentes al evento
Denominador: total de presupuesto asignado para el curso de verano</t>
  </si>
  <si>
    <t>Numerador: Número de inscritos en los talleres del programa Denominador: Total de inversión realizada  al programa</t>
  </si>
  <si>
    <t>Numerador: Cantidad de invesión para las fiestas patronales
Denominador: total de habitantes del municipio*100</t>
  </si>
  <si>
    <t>Numerador: Número de beneficiarios del programa Denominador: Total de inversión realizada  al programa</t>
  </si>
  <si>
    <t>Numerador: Número de asistentes al evento Denominador: Total de inversión realizada  para las ferias de empleo</t>
  </si>
  <si>
    <t>Numerador: Número de habitantes del municipio
Denominador: Total presupuesto asignado para el vestuario y equipamiento  de seguridad del personal de servicios públicos</t>
  </si>
  <si>
    <t>Numerador: Número de habitantes del municipio
Denominador: total de inversión asignada para  el equipamiento del personal de limpia para la inspección y control de la contaminación</t>
  </si>
  <si>
    <t>Numerador: Número de habitantes del municipio
Denominador: total de inversión asignada para llevar a cabo la realización del programa</t>
  </si>
  <si>
    <t>Numerador: Número de asistentes al evento
Denominador: total de inversión asignada para llevar a cabo el evento del día mundial del medio ambiente</t>
  </si>
  <si>
    <t>Mi Vivero</t>
  </si>
  <si>
    <t>Operación Administrativa</t>
  </si>
  <si>
    <t>Inversión asignada para proyectos de inversión pública en programas regionales</t>
  </si>
  <si>
    <t>Expresa la inversión asignada a proyectos de inversión pública y programas regionales.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</si>
  <si>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proyectos realizados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al programa proyectos de inversión pública programas regionales</t>
    </r>
  </si>
  <si>
    <t>Inversión asignada al fortalecimiento Institucional</t>
  </si>
  <si>
    <t>Expresa la inversión destinada para el fortalecimiento de la institución pública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</si>
  <si>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acciones de fortalecimiento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del presupuesto asignado al programa</t>
    </r>
  </si>
  <si>
    <t>Inversión asignada por el Gobierno Federal para el Fondo de Fortalecimiento en Seguridad</t>
  </si>
  <si>
    <t>Expresa la inversión asignada para el FORTASEG</t>
  </si>
  <si>
    <t>Expresa la inversión realizada al Museo de San Francisco</t>
  </si>
  <si>
    <t>Inversión asignada al Museo de San Francisco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</si>
  <si>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asistentes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invertido por el museo san fracisco</t>
    </r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</si>
  <si>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escuelas beneficiadas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invertido por el programa</t>
    </r>
  </si>
  <si>
    <t>Inversión asignada a apoyo a escuelas</t>
  </si>
  <si>
    <t>Expresa la inversión asignada al apoyo de escuelas en el Municipio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</si>
  <si>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arreglos funerarios entregados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invertido por el programa</t>
    </r>
  </si>
  <si>
    <t>Inversión asignada a arreglos funerarios</t>
  </si>
  <si>
    <t>Expresa la inversión asignada a la entrega de arreglos funerarios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</si>
  <si>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ganadoras del premio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asignado al programa</t>
    </r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</si>
  <si>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asignado al programa</t>
    </r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</si>
  <si>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emprendedores beneficiarios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asignado al programa</t>
    </r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</si>
  <si>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asignado al programa</t>
    </r>
  </si>
  <si>
    <t>Presupuesto asignado al programa premio municipal de la juventud</t>
  </si>
  <si>
    <t>Expresa el presupuesto asignado al programa premio municipal de la júventud</t>
  </si>
  <si>
    <t>Presupuesto asignado al programa festejando a la juventud</t>
  </si>
  <si>
    <t>Expresa el presupuesto asignado al programa festejando a la juventud</t>
  </si>
  <si>
    <t>Presupuesto asignado al programa orientación jóven</t>
  </si>
  <si>
    <t>Expresa el presupuesto asignado al programa orientación joven</t>
  </si>
  <si>
    <t>Presupuesto asignado al programa emprendedor</t>
  </si>
  <si>
    <t>Expresa el presupuesto asignado al programa emprendedor</t>
  </si>
  <si>
    <t>Presupuesto asignado al programa día de reyes</t>
  </si>
  <si>
    <t>Expresa el presupuesto asignado al programa día de reyes</t>
  </si>
  <si>
    <t>Inversión asignada al programa emprendedor agropecuario</t>
  </si>
  <si>
    <t>Expresa la inversión asigada al programa emprendedor agropecuario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</si>
  <si>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beneficiarios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el programa</t>
    </r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</si>
  <si>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fraccionamientos supervisados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presupuesto asignado para la supervisión externa a fraccionamientos</t>
    </r>
  </si>
  <si>
    <t>Inversión asignada a la supervisión de fracionamientos</t>
  </si>
  <si>
    <t>Expresa el porcentaje del presupuesto asignado a la supervisión externa a Fraccionamientos</t>
  </si>
  <si>
    <t>Presupuesto asignado a la costrucción de gavetas</t>
  </si>
  <si>
    <t>Expresa el presupuesto asignado al programa construcción de gavetas para rentas en el panteon municipal</t>
  </si>
  <si>
    <t>Presupuesto asignado al programa limpiemos nuestro mexico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</si>
  <si>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arrendadores de gavetas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presupuesto asignado para la construcción de gavetas</t>
    </r>
  </si>
  <si>
    <r>
      <t xml:space="preserve">Numerador: </t>
    </r>
    <r>
      <rPr>
        <sz val="8"/>
        <rFont val="Calibri"/>
        <family val="2"/>
        <scheme val="minor"/>
      </rPr>
      <t>número de acciones de limpieza realizadas</t>
    </r>
    <r>
      <rPr>
        <b/>
        <sz val="8"/>
        <rFont val="Calibri"/>
        <family val="2"/>
        <scheme val="minor"/>
      </rPr>
      <t xml:space="preserve">
Denominador: </t>
    </r>
    <r>
      <rPr>
        <sz val="8"/>
        <rFont val="Calibri"/>
        <family val="2"/>
        <scheme val="minor"/>
      </rPr>
      <t>total de inversión presupuestada al programa</t>
    </r>
  </si>
  <si>
    <r>
      <t xml:space="preserve">Numerador: </t>
    </r>
    <r>
      <rPr>
        <sz val="8"/>
        <rFont val="Calibri"/>
        <family val="2"/>
        <scheme val="minor"/>
      </rPr>
      <t>número de arboles adquiridos para el vivero</t>
    </r>
    <r>
      <rPr>
        <b/>
        <sz val="8"/>
        <rFont val="Calibri"/>
        <family val="2"/>
        <scheme val="minor"/>
      </rPr>
      <t xml:space="preserve">
Denominador: </t>
    </r>
    <r>
      <rPr>
        <sz val="8"/>
        <rFont val="Calibri"/>
        <family val="2"/>
        <scheme val="minor"/>
      </rPr>
      <t>total de inversión presupuestada al programa</t>
    </r>
  </si>
  <si>
    <t>Expresa el presupuesto asignado para acciones del programa limpiemos nuestro méxico</t>
  </si>
  <si>
    <t>Presupuesto asignado para el programa mi vivero</t>
  </si>
  <si>
    <t>Expresa el presupuesto asignado a la adquisición de arboles y plantas para el vivero municipal</t>
  </si>
  <si>
    <t>Expresa el presupuesto asignado a la s aportaciones de seguridad social para los servidores públicos</t>
  </si>
  <si>
    <r>
      <t xml:space="preserve">Numerador: </t>
    </r>
    <r>
      <rPr>
        <sz val="8"/>
        <rFont val="Calibri"/>
        <family val="2"/>
        <scheme val="minor"/>
      </rPr>
      <t>número de trabajadores municipales con esta prestación</t>
    </r>
    <r>
      <rPr>
        <b/>
        <sz val="8"/>
        <rFont val="Calibri"/>
        <family val="2"/>
        <scheme val="minor"/>
      </rPr>
      <t xml:space="preserve">
Denominador: </t>
    </r>
    <r>
      <rPr>
        <sz val="8"/>
        <rFont val="Calibri"/>
        <family val="2"/>
        <scheme val="minor"/>
      </rPr>
      <t>total del presupuesto asignado</t>
    </r>
  </si>
  <si>
    <t>Rehabilitacion De Parque Urbano 1A. Etapa, Construccion De Techumbre En La Escondida</t>
  </si>
  <si>
    <t>Remodelación Del Centro De Salud Mental, Colonia 28 De Abril</t>
  </si>
  <si>
    <t>Banquetas En La Calle 21 De Marzo, Colonia 28 De Abril; Y Tramites Ante La Cfe Y Unidad Verificadora Para La Conexion De Energia Electrica En El Centro De Desarrollo Comunitario De La Colonia 28 De Abril</t>
  </si>
  <si>
    <t>Compactador Y Contenedores</t>
  </si>
  <si>
    <t>Proyecto Integral De Alumbrado Publico, Ecologico, De Eficiencia Y Ahorro Energetico</t>
  </si>
  <si>
    <t>Rehabilitacion De Espacios Publicos</t>
  </si>
  <si>
    <t>Mejoramiento De Sistema De Alumbrado De La Presidencia Municipal</t>
  </si>
  <si>
    <t>Suficiencia Alimentaria</t>
  </si>
  <si>
    <t>Tinacos</t>
  </si>
  <si>
    <t>Zapatos</t>
  </si>
  <si>
    <t>Echale A Tu Casa</t>
  </si>
  <si>
    <t>Pasto Sintetico Unidad Deportiva Miguel Hidalgo, Fracc. Hidalgo</t>
  </si>
  <si>
    <t>Proyectos De Inversion Publica Fondo Resarcitorio 2019</t>
  </si>
  <si>
    <t>Construccion De Techumbre Cancha De Basquetbol Comunidad La Concepcion</t>
  </si>
  <si>
    <t>Rehabilitacion De Malla Ciclonica Unidad Deportiva Miguel Hidalgo</t>
  </si>
  <si>
    <t>Becas</t>
  </si>
  <si>
    <t>Mujeres Emprendedoras</t>
  </si>
  <si>
    <t>Techado En Areas De Imparticion De Educacion Fisica Y Sanitarios</t>
  </si>
  <si>
    <t>Desarrollo Institucional</t>
  </si>
  <si>
    <t>Gastos Indirectos</t>
  </si>
  <si>
    <t>Calentadores Solares</t>
  </si>
  <si>
    <t>Paneles Solares</t>
  </si>
  <si>
    <t>Vivienda Infraestructura, Cuarto Dormitorio, Cuarto Para Cocna Y Cuarto Para Baño</t>
  </si>
  <si>
    <t>Rehabilitacion De Unidad Deportiva Miguel Hidalgo</t>
  </si>
  <si>
    <t>Inversión asignada a la rehabilitación de la unidad deportiva Miguel Hidalgo</t>
  </si>
  <si>
    <t>Expresa el presupuesto asignado a la rehabilitación de la unidad deportiva Miguel Hidalgo</t>
  </si>
  <si>
    <t>Númerador:
Número de beneficiarios del programa
Denominador:
Total de presupuesto asignado</t>
  </si>
  <si>
    <t>Inversión asignada a la rehabilitación del parque urbano de la escondida</t>
  </si>
  <si>
    <t>Expresa el presupuesto asigado a la rehabilitación del parque urbano, construcción de techumbre en la escondida</t>
  </si>
  <si>
    <t>Inversión asignada a la remodelación del Centro de Salud Mental</t>
  </si>
  <si>
    <t>Expresa el presupuesto asignado a la remodelación del centro de salud mental de la colonia 28 de abril</t>
  </si>
  <si>
    <t>Inversión asignada a la rehabilitación de banquetas y conexión electrica del centro comunitario</t>
  </si>
  <si>
    <t>Expresa el presupuesto asignado a la rehabilitación de banquetas y conexión de energia electrica del centro de Desarrollo</t>
  </si>
  <si>
    <t>Inversión asignada para la adquisición de compactador y contenedores</t>
  </si>
  <si>
    <t>Expresa el presupuesto asignado a la adquisición de compactador y contendores</t>
  </si>
  <si>
    <t>Númerador:
Número de compactadores y contenedores adquiridos
Denominador:
Total de presupuesto asignado</t>
  </si>
  <si>
    <t>Presupuesto asignado al programa</t>
  </si>
  <si>
    <t>Expresa el presupuesto asignado al proyexto integral de alumbrado público</t>
  </si>
  <si>
    <t>Númerador:
Número de beneficiarios
Denominador:
Total de presupuesto asignado</t>
  </si>
  <si>
    <t>Presupuesto asignado a la rehabilitacion de espacios públicos</t>
  </si>
  <si>
    <t>Expresa el presupuesto asignado a la rehabilitación de espacios públicos</t>
  </si>
  <si>
    <t>Presupuesto asignado al mejoramiento de alumbrado de la presidencia</t>
  </si>
  <si>
    <t>Expresa el presupuesto asignado a la rehabilitación del alumbrado de la presidencia</t>
  </si>
  <si>
    <t>Presupuesto asignado al programa suficiencia alimentaria</t>
  </si>
  <si>
    <t>Expresa el presupuesto asignado al programa suficiencia alimentaria</t>
  </si>
  <si>
    <t>Presupuesto asignado al programa tinacos</t>
  </si>
  <si>
    <t>Expresa el presupuesto asignado al programa tinacos</t>
  </si>
  <si>
    <t>Presupuesto asignado al programa zapatos</t>
  </si>
  <si>
    <t>Expresa el presupuesto asignado al programa zapatos</t>
  </si>
  <si>
    <t>Presupuesto asignado al programa echale a tu casa</t>
  </si>
  <si>
    <t>Expresa el presupuesto asignado al programa echale a tu casa</t>
  </si>
  <si>
    <t>Presupuesto asignado a la instalación de pasto sintetico</t>
  </si>
  <si>
    <t>Expresa el presupuesto asignado a la instalación de pasto sintetico de la unidad deportiva iguel Hidalgo</t>
  </si>
  <si>
    <t>Presupuesto asignado a los proyectos de inversión pública</t>
  </si>
  <si>
    <t>Expresa el presupuesto asignado a los proyectos de inversión pública del fondo resarcitorio</t>
  </si>
  <si>
    <t>Presupuesto asignado a la construcción de techumbre</t>
  </si>
  <si>
    <t>Expresa el presupuesto asignado a la construcción de la techumbre de canca de basquetbol de la concepción</t>
  </si>
  <si>
    <t>Presupuesto asignado a la rehabilitación de malla ciclonica de unidad deportiva</t>
  </si>
  <si>
    <t>Expresa el presupuesto asignado a la rehabilitación de la malla ciconica de la unidad deportiva Hidalgo</t>
  </si>
  <si>
    <t>Presupuesto asignado al programa de Becas</t>
  </si>
  <si>
    <t>Expresa el presupuesto asignado al programa de becas a estudiantes.</t>
  </si>
  <si>
    <t>Presupuesto asignado al programa mujeres emprendedoras</t>
  </si>
  <si>
    <t>Expresa el prespupesto asignado al programa mujeres emprendedoras</t>
  </si>
  <si>
    <t>Presupuesto asignado a la construccion de techado y sanitarios</t>
  </si>
  <si>
    <t>Expresa el presupuesto asignado a la construcción de techado y sanitarios en la unidad deportiva hidalgo</t>
  </si>
  <si>
    <t>Presupuesto asignado al programa desarrollo institucional</t>
  </si>
  <si>
    <t>Expresa el presupuesto asignado al programa desarrollo institucional</t>
  </si>
  <si>
    <t>Presupuesto asignado a los gastos indirectos</t>
  </si>
  <si>
    <t>Expresa el presupuesto asignado a los gastos indirectos del Municipio</t>
  </si>
  <si>
    <t>Presupuesto asignado al programa calentadores solares</t>
  </si>
  <si>
    <t>Expresa el presupuesto asignado a la dotación de calentadores solares</t>
  </si>
  <si>
    <t>Presupuesto asignado al programa paneles solares</t>
  </si>
  <si>
    <t>Expresa el presupuesto asignado al programa paneles solares.</t>
  </si>
  <si>
    <t xml:space="preserve">Presupuesto asignado al programa </t>
  </si>
  <si>
    <t>Expresa el presupuesto asignado al programa integral de mejoramiento a la vivienda</t>
  </si>
  <si>
    <t>Avance Primer Trimestre</t>
  </si>
  <si>
    <t>Avance de la IV Fracción</t>
  </si>
  <si>
    <t>SINDICO MUNICIPAL</t>
  </si>
  <si>
    <t>25 de noviembre "Día de la erradicación de la violencia contra las mujeres"</t>
  </si>
  <si>
    <t>Gira Navideña</t>
  </si>
  <si>
    <t>Joven Emprendedor</t>
  </si>
  <si>
    <t>Expresa el presupuesto asignado para el programa de Coparticipación</t>
  </si>
  <si>
    <t>Realizado al PRIMER trimestre</t>
  </si>
  <si>
    <t>Enero-Marzo 2020</t>
  </si>
  <si>
    <t>Inversión asignada para el programa de limpiemos nuestro México</t>
  </si>
  <si>
    <t>Expresa el presupuesto asignado para el programa de limpiemos nuestro México</t>
  </si>
  <si>
    <t>Inversión asignada para el programa de proyecto integral de alumbrado público, ecológico, de eficiencia y ahorro energético</t>
  </si>
  <si>
    <t>Expresa el presupuesto asignado para el programa de proyecto integral de alumbrado público, ecológico, de eficiencia y ahorro energético</t>
  </si>
  <si>
    <t>Inversión asignada para el programa de premio municipal de la juventud</t>
  </si>
  <si>
    <t>Expresa el presupuesto asignado para el programa de premio municipal de la juventud</t>
  </si>
  <si>
    <t>Modernización de infraestructura y servicio de panteones</t>
  </si>
  <si>
    <t>Construcción de gavetas para renta</t>
  </si>
  <si>
    <t>Mejora y mantenimiento integral a contenedores del municipio</t>
  </si>
  <si>
    <t>Equipamiento de personal operativo</t>
  </si>
  <si>
    <t>Limpiando mi avenida</t>
  </si>
  <si>
    <t>Modernización del servicio e infraestructura de alumbrado público</t>
  </si>
  <si>
    <t>Rehabilitación de iluminación de los parques de beisbol de Macario J. Gómez y Puertecito de la Virgen</t>
  </si>
  <si>
    <t>Ampliación de alumbrado público (postes, cables y luminarias)</t>
  </si>
  <si>
    <t>Equipamiento de protección para el personal operativo</t>
  </si>
  <si>
    <t>Remodelación del sistema eléctrico de edificios municipales</t>
  </si>
  <si>
    <t>Bienestar animal</t>
  </si>
  <si>
    <t>Vivero municipal</t>
  </si>
  <si>
    <t>Planto mi futuro</t>
  </si>
  <si>
    <t>Inversión asignada para el programa de festejando a la juventud</t>
  </si>
  <si>
    <t>Expresa el presupuesto asignado para el programa de festejando a la juventud</t>
  </si>
  <si>
    <t>Día del amor y la amistad</t>
  </si>
  <si>
    <t>Inversión asignada para el programa de día del amor y la amistad</t>
  </si>
  <si>
    <t>Expresa el presupuesto asignado para el programa de día del amor y la amistad</t>
  </si>
  <si>
    <t>Día del estudiante</t>
  </si>
  <si>
    <t>Inversión asignada para el programa de día del estudiante</t>
  </si>
  <si>
    <t>Expresa el presupuesto asignado para el programa de día del estudiante</t>
  </si>
  <si>
    <t>Inversión asignada para el programa de día de reyes</t>
  </si>
  <si>
    <t>Expresa el presupuesto asignado para el programa de día de reyes</t>
  </si>
  <si>
    <t>Día de las niñas y los niños</t>
  </si>
  <si>
    <t>Inversión asignada para el programa de día de las niñas y los niños</t>
  </si>
  <si>
    <t>Expresa el presupuesto asignado para el programa de día las niñas y los niños</t>
  </si>
  <si>
    <t>Día de las madres</t>
  </si>
  <si>
    <t>Inversión asignada para el programa de día de las madres</t>
  </si>
  <si>
    <t>Expresa el presupuesto asignado para el programa de día las madres</t>
  </si>
  <si>
    <t>Día del padre</t>
  </si>
  <si>
    <t>Inversión asignada para el programa de día del padre</t>
  </si>
  <si>
    <t>Expresa el presupuesto asignado para el programa de día del padre</t>
  </si>
  <si>
    <t>Día de muertos</t>
  </si>
  <si>
    <t>Inversión asignada para el programa de día de muertos</t>
  </si>
  <si>
    <t>Expresa el presupuesto asignado para el programa de día de muertos</t>
  </si>
  <si>
    <t>Inversión asignada para el programa de gira navideña</t>
  </si>
  <si>
    <t>Expresa el presupuesto asignado para el programa de gira navideña</t>
  </si>
  <si>
    <t>Inversión asignada para el programa de juegos deportivos y culturales</t>
  </si>
  <si>
    <t>Expresa el presupuesto asignado para el programa de juegos deportivos y culturales</t>
  </si>
  <si>
    <t>Inversión asignada para el programa de día del abuelo</t>
  </si>
  <si>
    <t>Expresa el presupuesto asignado para el programa de día del abuelo</t>
  </si>
  <si>
    <t>Inversión asignada para el programa de aniversario del club madurez feliz</t>
  </si>
  <si>
    <t>Expresa el presupuesto asignado para el programa de aniversario del club madurez feliz</t>
  </si>
  <si>
    <t>Curso de verano D.I.F.</t>
  </si>
  <si>
    <t>Inversión asignada para el programa de curso de verano D.I.F.</t>
  </si>
  <si>
    <t>Expresa el presupuesto asignado para el programa de cruso de verano D.I.F.</t>
  </si>
  <si>
    <t>Juegos Deportivos y Culturales de personas con capacidades especiales</t>
  </si>
  <si>
    <t>Inversión asignada para el programa de juegos deportivos y culturales de personas con capacidades especiales</t>
  </si>
  <si>
    <t>Expresa el presupuesto asignado para el programa de juegos deportivos y culturales de personas con capacidades especiales</t>
  </si>
  <si>
    <t>Inversión asignada para el programa de ligas municipales</t>
  </si>
  <si>
    <t>Expresa el presupuesto asignado para el programa de ligas municipales</t>
  </si>
  <si>
    <t>Inversión asignada para el programa de escuelas de iniciación deportiva</t>
  </si>
  <si>
    <t>Expresa el presupuesto asignado para el programa de escuelas de iniciación deportiva</t>
  </si>
  <si>
    <t>Inversión asignada para el programa de torneos nacionales</t>
  </si>
  <si>
    <t>Expresa el presupuesto asignado para el programa de torneos nacionales</t>
  </si>
  <si>
    <t xml:space="preserve">Curso de verano   </t>
  </si>
  <si>
    <t>Inversión asignada para el programa de curso de verano</t>
  </si>
  <si>
    <t>Expresa el presupuesto asignado para el programa de curso de verano</t>
  </si>
  <si>
    <t>Inversión asignada para el programa de fiestas patrias</t>
  </si>
  <si>
    <t>Expresa el presupuesto asignado para el programa de fiestas patrias</t>
  </si>
  <si>
    <t>Inversión asignada para el programa de aniversario del municipio</t>
  </si>
  <si>
    <t>Expresa el presupuesto asignado para el programa de aniversario del municipio</t>
  </si>
  <si>
    <t>Inversión asignada para el programa de fiestas patronales</t>
  </si>
  <si>
    <t>Fiestas patronales</t>
  </si>
  <si>
    <t>Expresa el presupuesto asignado para el programa de fiestas patronales</t>
  </si>
  <si>
    <t>Honores a la bandera</t>
  </si>
  <si>
    <t>Inversión asignada para el programa de honores a la bandera</t>
  </si>
  <si>
    <t>Expresa el presupuesto asignado para el programa de honores a la bandera</t>
  </si>
  <si>
    <t>Desfiles conmemorativos</t>
  </si>
  <si>
    <t>Inversión asignada para el programa de desfiles conmemorativos</t>
  </si>
  <si>
    <t>Expresa el presupuesto asignado para el programa de desfiles conmemorativos</t>
  </si>
  <si>
    <t>Inversión asignada para el programa de festival de calaveras</t>
  </si>
  <si>
    <t>Expresa el presupuesto asignado para el programa de festival de calaveras</t>
  </si>
  <si>
    <t>Inversión asignada para el programa de impulso a grupos de danza folclórica</t>
  </si>
  <si>
    <t>Impulso a grupos de danza folclórica</t>
  </si>
  <si>
    <t>Expresa el presupuesto asignado para el programa de impulso a grupos de danza folclórica</t>
  </si>
  <si>
    <t>Domingos culturales</t>
  </si>
  <si>
    <t>Inversión asignada para el programa de impulso a grupos de domingos culturales</t>
  </si>
  <si>
    <t>Expresa el presupuesto asignado para el programa de domingos culturales</t>
  </si>
  <si>
    <t>Encuentro de matlachines</t>
  </si>
  <si>
    <t>Inversión asignada para el programa de encuentro de matlachines</t>
  </si>
  <si>
    <t>Expresa el presupuesto asignado para el programa de encuentro de matlachines</t>
  </si>
  <si>
    <t>Inversión asignada para el programa de festival de las carnitas</t>
  </si>
  <si>
    <t>Expresa el presupuesto asignado para el programa de festival de las carnitas</t>
  </si>
  <si>
    <t>Conoce San Pancho</t>
  </si>
  <si>
    <t>Inversión asignada para el programa de Conoce San Pancho</t>
  </si>
  <si>
    <t>Expresa el presupuesto asignado para el programa de conoce San Pancho</t>
  </si>
  <si>
    <t>Sabor a canitas, sabor a San Pancho</t>
  </si>
  <si>
    <t>Inversión asignada para el programa de sabor a carnitas, sabor a San Pancho</t>
  </si>
  <si>
    <t>Expresa el presupuesto asignado para el programa de sabor a carnitas, sabor a San Pancho</t>
  </si>
  <si>
    <t>Feria regional de San Francisco de los Romo</t>
  </si>
  <si>
    <t>Inversión asignada para el programa de feria regional de San Francisco de los Romo</t>
  </si>
  <si>
    <t>Expresa el presupuesto asignado para el programa de feria regional de San Francisco de los Romo</t>
  </si>
  <si>
    <t>Inversión asignada para el programa de pensiones y jubilaciones</t>
  </si>
  <si>
    <t>Expresa el presupuesto asignado para el programa de pensiones y jubilaciones</t>
  </si>
  <si>
    <t>Inversión asignada para el programa de proyectos de inversión pública, Fondo Resarcitorio</t>
  </si>
  <si>
    <t>Proyectos de Inversión Pública, Fondo Resarcitorio</t>
  </si>
  <si>
    <t>Proyectos de Inversión Pública, Fondo Resarcitorio, Remanente del Ejercicio 2019</t>
  </si>
  <si>
    <t>Inversión asignada para el programa de proyectos de inversión pública, Fondo Resarcitorio, Remanente del Ejercicio 2019</t>
  </si>
  <si>
    <t>Proyectos de Inversión Pública, Participaciones Federales, Remanente del Ejercicio 2019</t>
  </si>
  <si>
    <t>Inversión asignada para el programa de proyectos de inversión pública, Participaciones Federales, Remanente del Ejercicio 2019</t>
  </si>
  <si>
    <t>Proyectos de Inversión Pública, Fondo Directo, Remanente del Ejercicio 2019</t>
  </si>
  <si>
    <t>Inversión asignada para el programa de proyectos de inversión pública, Fondo Directo, Remanente del Ejercicio 2019</t>
  </si>
  <si>
    <t>Inversión asignada para el programa de obligaciones de cumplimiento de resolución jurisdiccional</t>
  </si>
  <si>
    <t>Expresa el presupuesto asignado para el programa de obligaciones de cumplimiento de resolución jurisdiccional</t>
  </si>
  <si>
    <t>Expresa el presupuesto asignado para el programa proyectos de inversión pública, Fondo Directo, Remanente del Ejercicio 2019</t>
  </si>
  <si>
    <t>Expresa el presupuesto asignado para el programa proyectos de inversión pública, Participaciones Federales, Remanente del Ejercicio 2019</t>
  </si>
  <si>
    <t>Expresa el presupuesto asignado para el programaproyectos de inversión pública, Fondo Resarcitorio, Remanente del Ejercicio 2019</t>
  </si>
  <si>
    <t>Expresa el presupuesto asignado para el programa proyectos de inversión pública, Fondo Resarcitorio</t>
  </si>
  <si>
    <t>Inversión asignada para el programa de arreglos funerarios</t>
  </si>
  <si>
    <t>Expresa el presupuesto asignado para el programa de arreglos funerarios</t>
  </si>
  <si>
    <t>Inversión asignada para el programa de informe</t>
  </si>
  <si>
    <t>Expresa el presupuesto asignado para el programa de informe</t>
  </si>
  <si>
    <t>Inversión asignada para el programa de 19 de octubre día internacional de lucha contra el cáncer de mama</t>
  </si>
  <si>
    <t>Expresa el presupuesto asignado para el programa de 19 de octubre día internacional de lucha contra el cáncer de mama</t>
  </si>
  <si>
    <t>Inversión asignada para el programa de 25 de noviembre día de la erradicación de la violencia contra las mujeres</t>
  </si>
  <si>
    <t>Expresa el presupuesto asignado para el programa de 25 de noviembre día de la erradicación de la violencia contra las mujeres</t>
  </si>
  <si>
    <t>Inversión asignada para el programa de transversalización</t>
  </si>
  <si>
    <t>Expresa el presupuesto asignado para el programa de transversalización</t>
  </si>
  <si>
    <t>Inversión asignada para el programa de 8 de marzo día internacional de la mujer</t>
  </si>
  <si>
    <t>Expresa el presupuesto asignado para el programa de 8 de marzo día internacional de la mujer</t>
  </si>
  <si>
    <t>Inversión asignada para el programa de institucionalización</t>
  </si>
  <si>
    <t>Expresa el presupuesto asignado para el programa de institucionalización</t>
  </si>
  <si>
    <t>Inversión asignada para el programa de joven emprendedor</t>
  </si>
  <si>
    <t>Expresa el presupuesto asignado para el programa de joven emprendedor</t>
  </si>
  <si>
    <t>Proyecto incluye</t>
  </si>
  <si>
    <t>Inversión asignada para el proyecto incluye</t>
  </si>
  <si>
    <t>Expresa el presupuesto asignado para el proyecto incluye</t>
  </si>
  <si>
    <t>Apoyo académico</t>
  </si>
  <si>
    <t>Reposición de activo fijo</t>
  </si>
  <si>
    <t>Expresa el presupuesto asignado para el proyecto de reposición de activo fijo</t>
  </si>
  <si>
    <t>Expresa el presupuesto asignado para el proyecto de apoyo académico</t>
  </si>
  <si>
    <t>Inversión asignada para el proyecto de apoyo académico</t>
  </si>
  <si>
    <t>Brigadas por la salud</t>
  </si>
  <si>
    <t>Inversión asignada para el proyecto de brigadas por la salud</t>
  </si>
  <si>
    <t>Inversión asignada para el proyecto de reposición de activo fijo</t>
  </si>
  <si>
    <t>Expresa el presupuesto asignado para el proyecto de brigadas por la salud</t>
  </si>
  <si>
    <t>Administrativo D.I.F.</t>
  </si>
  <si>
    <t>Inversión asignada para el proyecto de administrativo D.I.F.</t>
  </si>
  <si>
    <t>Expresa el presupuesto asignado para el proyecto de administrativo D.I.F.</t>
  </si>
  <si>
    <t>Orientación alimentaria</t>
  </si>
  <si>
    <t>Inversión asignada para el proyecto de orientación alimentaria</t>
  </si>
  <si>
    <t>Expresa el presupuesto asignado para el proyecto de orientación alimentaria</t>
  </si>
  <si>
    <t>Administrativo</t>
  </si>
  <si>
    <t>Inversión asignada para el proyecto de administrativo</t>
  </si>
  <si>
    <t>Expresa el presupuesto asignado para el proyecto de administrativo</t>
  </si>
  <si>
    <t>Rehabilitando de corazón</t>
  </si>
  <si>
    <t>Inversión asignada para el proyecto de rehabilitando de corazón</t>
  </si>
  <si>
    <t>Expresa el presupuesto asignado para el proyecto de rehabilitando de corazón</t>
  </si>
  <si>
    <t>Programa de atención al adulto mayor</t>
  </si>
  <si>
    <t>Inversión asignada para el proyecto de programa de atención al adulto mayor</t>
  </si>
  <si>
    <t>Expresa el presupuesto asignado para el proyecto de programa de atención al adulto mayor</t>
  </si>
  <si>
    <t>Programa aprendiendo a envejecer</t>
  </si>
  <si>
    <t>Programa envejeciendo positivo</t>
  </si>
  <si>
    <t>Expresa el presupuesto asignado para el proyecto de programa de envejeciendo positivo</t>
  </si>
  <si>
    <t>Programa de desarrollo de habilidades</t>
  </si>
  <si>
    <t>Inversión asignada para el proyecto de programa de desarrollo de habilidades</t>
  </si>
  <si>
    <t>Capacitación para encargadas de INAPAM</t>
  </si>
  <si>
    <t>Administrativo de talleres</t>
  </si>
  <si>
    <t>Gestión y vinculación con empresas</t>
  </si>
  <si>
    <t>Inversión asignada para el proyecto de gestión y vinculación con empresas</t>
  </si>
  <si>
    <t>Expresa el presupuesto asignado para el proyecto de gestión y vinculación con empresas</t>
  </si>
  <si>
    <t>Inversión asignada para el proyecto de administrativo de talleres</t>
  </si>
  <si>
    <t>Expresa el presupuesto asignado para el proyecto de administrativo de talleres</t>
  </si>
  <si>
    <t>Inversión asignada para el proyecto de capacitación para encargadas de INAPAM</t>
  </si>
  <si>
    <t>Expresa el presupuesto asignado para el proyecto de capacitación para encargadas de INAPAM</t>
  </si>
  <si>
    <t>Inversión asignada para el proyecto de programa prendiendo a envejecer</t>
  </si>
  <si>
    <t>Expresa el presupuesto asignado para el proyecto de programa aprendiendo a envejecer</t>
  </si>
  <si>
    <t>Inversión asignada para el proyecto de programa envejeciendo positivo</t>
  </si>
  <si>
    <t>Expresa el presupuesto asignado para el programa de proyecto de desarrollo de habilidades</t>
  </si>
  <si>
    <t>Administrativo de vinculación</t>
  </si>
  <si>
    <t>Inversión asignada para el proyecto de administrativo de vinculación</t>
  </si>
  <si>
    <t>Expresa el presupuesto asignado para el proyecto de administrativo de vinculación</t>
  </si>
  <si>
    <t>El D.I.F. te asesora en atención jurídica</t>
  </si>
  <si>
    <t>Inversión asignada para el proyecto de el D.I.F. te asesora en atencón jurídica</t>
  </si>
  <si>
    <t>Expresa el presupuesto asignado para el proyecto de el D.I.F. te asesora en atención jurídica</t>
  </si>
  <si>
    <t>Programa de defensa de los derechos de los niños</t>
  </si>
  <si>
    <t>Inversión asignada para el proyecto de programa de defensa de los derechos de los niños</t>
  </si>
  <si>
    <t>Expresa el presupuesto asignado para el proyecto de programa de defensa de los derechos de los niños</t>
  </si>
  <si>
    <t>Moviendo amor</t>
  </si>
  <si>
    <t>Inversión asignada para el proyecto de programa de moviendo amor</t>
  </si>
  <si>
    <t>Expresa el presupuesto asignado para el proyecto de programa de moviendo amor</t>
  </si>
  <si>
    <t>Caminando amor</t>
  </si>
  <si>
    <t>Inversión asignada para el proyecto de caminando amor</t>
  </si>
  <si>
    <t>Expresa el presupuesto asignado para el proyecto de caminando amor</t>
  </si>
  <si>
    <t>Compromiso con la salud</t>
  </si>
  <si>
    <t>Inversión asignada para el proyecto de compromiso con la salud</t>
  </si>
  <si>
    <t>Expresa el presupuesto asignado para el proyecto de compromiso con la salud</t>
  </si>
  <si>
    <t>Compromiso con la inclusión</t>
  </si>
  <si>
    <t>Inversión asignada para el proyecto de compromiso con la inclusión</t>
  </si>
  <si>
    <t>Expresa el presupuesto asignado para el proyecto de compromiso con la inclusión</t>
  </si>
  <si>
    <t>Cuidando a San Francisco</t>
  </si>
  <si>
    <t>Inversión asignada para el proyecto de cuidando a San Francisco</t>
  </si>
  <si>
    <t>Expresa el presupuesto asignado para el proyecto de cuidando a San Francisco</t>
  </si>
  <si>
    <t>Programa de atención psicológica</t>
  </si>
  <si>
    <t>Inversión asignada para el proyecto de programa de atención psicológica</t>
  </si>
  <si>
    <t>Expresa el presupuesto asignado para el proyecto de programa de atención psicológica</t>
  </si>
  <si>
    <t>Programa de atención a menores y personas en riesgo</t>
  </si>
  <si>
    <t>Inversión asignada para el proyecto de programa de atención a menores y personas en riesgo</t>
  </si>
  <si>
    <t>Expresa el presupuesto asignado para el proyecto de programa de atención a menores y personas en riesgo</t>
  </si>
  <si>
    <t>Programa abre los ojos</t>
  </si>
  <si>
    <t>Inversión asignada para el proyecto de programa abre los ojos</t>
  </si>
  <si>
    <t>Expresa el presupuesto asignado para el proyecto de programa abre los ojos</t>
  </si>
  <si>
    <t>Administrativo de psicología</t>
  </si>
  <si>
    <t>Inversión asignada para el proyecto de administrativo de psicología</t>
  </si>
  <si>
    <t>Expresa el presupuesto asignado para el proyecto de administrativo de psicología</t>
  </si>
  <si>
    <t>Difusión institucional</t>
  </si>
  <si>
    <t>Inversión asignada para el proyecto de difusión institucional</t>
  </si>
  <si>
    <t>Expresa el presupuesto asignado para el proyecto de difusión institucional</t>
  </si>
  <si>
    <t>Señalética turística</t>
  </si>
  <si>
    <t>Inversión asignada para el proyecto de señalética turística</t>
  </si>
  <si>
    <t>Expresa el presupuesto asignado para el proyecto de señalética turística</t>
  </si>
  <si>
    <t>Imagen urbana</t>
  </si>
  <si>
    <t>Inversión asignada para el proyecto de imagen urbana</t>
  </si>
  <si>
    <t>Expresa el presupuesto asignado para el proyecto de imagen urbana</t>
  </si>
  <si>
    <t>Capacitación turística</t>
  </si>
  <si>
    <t>Inversión asignada para el proyecto de capacitación turística</t>
  </si>
  <si>
    <t>Expresa el presupuesto asignado para el proyecto de capacitación turística</t>
  </si>
  <si>
    <t>Consejo municipal de salud</t>
  </si>
  <si>
    <t>Inversión asignada para el proyecto de consejo municipal de salud</t>
  </si>
  <si>
    <t>Expresa el presupuesto asignado para el proyecto de consejo municipal de salud</t>
  </si>
  <si>
    <t>Semanas de salud</t>
  </si>
  <si>
    <t>Inversión asignada para el proyecto de semanas de salud</t>
  </si>
  <si>
    <t>Expresa el presupuesto asignado para el proyecto de semana de salud</t>
  </si>
  <si>
    <t>Campaña auditiva</t>
  </si>
  <si>
    <t>Inversión asignada para el proyecto de campaña auditiva</t>
  </si>
  <si>
    <t>Expresa el presupuesto asignado para el proyecto de campaña auditiva</t>
  </si>
  <si>
    <t>Inversión asignada para el proyecto de temporada de incendios</t>
  </si>
  <si>
    <t>Expresa el presupuesto asignado para el proyecto de temporada de incendios</t>
  </si>
  <si>
    <t>Temporada de incendios</t>
  </si>
  <si>
    <t>Temporada de lluvias</t>
  </si>
  <si>
    <t>Inversión asignada para el proyecto de temporada de lluvias</t>
  </si>
  <si>
    <t>Expresa el presupuesto asignado para el proyecto de temporada de lluvias</t>
  </si>
  <si>
    <t>Festividades</t>
  </si>
  <si>
    <t>Inversión asignada para el proyecto de festividades</t>
  </si>
  <si>
    <t>Expresa el presupuesto asignado para el proyecto de festividades</t>
  </si>
  <si>
    <t>Inversión asignada para el proyecto evento día del servidor público</t>
  </si>
  <si>
    <t>Expresa el presupuesto asignado para el proyecto de evento día del servidor público</t>
  </si>
  <si>
    <t>Inversión asignada para el proyecto evento día del maestro</t>
  </si>
  <si>
    <t>Expresa el presupuesto asignado para el proyecto de evento día del maestro</t>
  </si>
  <si>
    <t>Inversión asignada para el proyecto de evento posada</t>
  </si>
  <si>
    <t>Expresa el presupuesto asignado para el proyecto de evento posada</t>
  </si>
  <si>
    <t>Inversión asignada para el proyecto de seguridad e higiene</t>
  </si>
  <si>
    <t>Expresa el presupuesto asignado para el proyecto de seguridad e higiene</t>
  </si>
  <si>
    <t>Ferias de empleo</t>
  </si>
  <si>
    <t>Inversión asignada para el proyecto de ferias de empleo</t>
  </si>
  <si>
    <t>Expresa el presupuesto asignado para el proyecto de ferias de empleo</t>
  </si>
  <si>
    <t>Actualización y generación de cartografía</t>
  </si>
  <si>
    <t>Inversión asignada para el proyecto de actualización y generación de cartografía</t>
  </si>
  <si>
    <t>Expresa el presupuesto asignado para el proyecto de actualización y generación de cartografía</t>
  </si>
  <si>
    <t>Actualización de instrumentos de planeación</t>
  </si>
  <si>
    <t>Inversión asignada para el proyecto de actualización de instrumentos de planeación</t>
  </si>
  <si>
    <t>Expresa el presupuesto asignado para el proyecto de actualización de instrumentos de planeación</t>
  </si>
  <si>
    <t>Regularización de predios a favor del Ayuntamiento</t>
  </si>
  <si>
    <t>Inversión asignada para el proyecto de regularización de predios a favor del Ayuntamiento</t>
  </si>
  <si>
    <t>Expresa el presupuesto asignado para el proyecto de regularización de predios a favor del Ayuntamiento</t>
  </si>
  <si>
    <t>Ordenamiento de uso de suelo</t>
  </si>
  <si>
    <t>Inversión asignada para el proyecto de ordenamiento de uso de suelo</t>
  </si>
  <si>
    <t>Expresa el presupuesto asignado para el proyecto de ordenamiento de uso de suelo</t>
  </si>
  <si>
    <t>Proyectos de inversión pública FISM</t>
  </si>
  <si>
    <t>Inversión asignada para el programa de proyectos de inversión pública FISM</t>
  </si>
  <si>
    <t>Expresa el presupuesto asignado para el programa de proyectos de inversión pública FISM</t>
  </si>
  <si>
    <t>Fortalecimiento institucional para la igualdas de las mujeres</t>
  </si>
  <si>
    <t>Inversión asignada para el programa de fortalecimiento institucional para la igualdad de la mujeres</t>
  </si>
  <si>
    <t>Expresa el presupuesto asignado para el programa de fortalecimiento institucional para la igualdad de las mujeres</t>
  </si>
  <si>
    <t>Ampliación de los espacios en materia de recaudación</t>
  </si>
  <si>
    <t>Inversión asignada para el programa de ampliación de los espacios de recaudación</t>
  </si>
  <si>
    <t>Expresa el presupuesto asignado para el programa de ampliación de los espacios de recaudación</t>
  </si>
  <si>
    <t>Contribuyente cumplido</t>
  </si>
  <si>
    <t>Inversión asignada para el programa de contribuyente cumplido</t>
  </si>
  <si>
    <t>Expresa el presupuesto asignado para el programa de contribuyente cumplido</t>
  </si>
  <si>
    <t>Unidades externas de supervisión</t>
  </si>
  <si>
    <t>Inversión asignada para el programa de unidades externas de supervisión</t>
  </si>
  <si>
    <t>Expresa el presupuesto asignado para el programa de unidades externas de supervisión</t>
  </si>
  <si>
    <t>Estímulos a la educación básica</t>
  </si>
  <si>
    <t>Inversión asignada para el programa de estímulos a la educación básica</t>
  </si>
  <si>
    <t>Expresa el presupuesto asignado para el programa de estímulos a la educación básica</t>
  </si>
  <si>
    <t>Becas municipales</t>
  </si>
  <si>
    <t>Inversión asignada para el programa de becas municipales</t>
  </si>
  <si>
    <t>Expresa el presupuesto asignado para el programa de becas municipales</t>
  </si>
  <si>
    <t>Apoyo alimentario a familias</t>
  </si>
  <si>
    <t>Inversión asignada para el programa apoyo alimentario a familias</t>
  </si>
  <si>
    <t>Expresa el presupuesto asignado para el programa apoyo alimentario a familias</t>
  </si>
  <si>
    <t>Apyo de uniforme deportivo escolar</t>
  </si>
  <si>
    <t>Inversión asignada para el programa apoyo de uniforme deportivo escolar</t>
  </si>
  <si>
    <t>Expresa el presupuesto asignado para el programa apoyo de uniiforme deportivo escolar</t>
  </si>
  <si>
    <t>Inversión asignada para el programa programas productivos agropecuarios y ganaderos</t>
  </si>
  <si>
    <t>Programas productivos agropecuarios y ganaderos</t>
  </si>
  <si>
    <t>Expresa el presupuesto asignado para el programa programas productivos agropecuarios y ganaderos</t>
  </si>
  <si>
    <t>Impulso al comercio</t>
  </si>
  <si>
    <t>Inversión asignada para el programa impulso al comercio</t>
  </si>
  <si>
    <t>Expresa el presupuesto asignado para el programa impulso al comercio</t>
  </si>
  <si>
    <t>Programa de asistencia social alimentaria</t>
  </si>
  <si>
    <t>Inversión asignada para el programa de asistencia social alimentaria</t>
  </si>
  <si>
    <t>Expresa el presupuesto asignado para el programa de asistencia social alimentaria</t>
  </si>
  <si>
    <t>Inversión asignada para el programa ayudas y subsidios</t>
  </si>
  <si>
    <t>Expresa el presupuesto asignado para el programa ayudas y subsidios</t>
  </si>
  <si>
    <t>Inversión asignada para el programa aportaciones a la seguridad social</t>
  </si>
  <si>
    <t>Expresa el presupuesto asignado para el programa aportaciones a la seguridad social</t>
  </si>
  <si>
    <t>Comedor en casa</t>
  </si>
  <si>
    <t>Inversión asignada para el proyecto de comedor en casa</t>
  </si>
  <si>
    <t>Expresa el presupuesto asignado para el proyecto de comedor en casa</t>
  </si>
  <si>
    <t>Inversión asignada para el proyecto modernización de infraestructura y servicio de panteones</t>
  </si>
  <si>
    <t>Expresa el presupuesto asignado para el proyecto de modernización de infraestructura y servicio de panteones</t>
  </si>
  <si>
    <t>Inversión asignada para el proyecto construcción de gavetas para renta</t>
  </si>
  <si>
    <t>Expresa el presupuesto asignado para el proyecto de construcción de gavetas para renta</t>
  </si>
  <si>
    <t>Inversión asignada para el proyecto de mejora y mantenimiento integral a contenedores del municipio</t>
  </si>
  <si>
    <t>Inversión asignada para el proyecto de equipamiento de personal operativo</t>
  </si>
  <si>
    <t>Expresa el presupuesto asignado para el proyecto de equipamiento de personal operativo</t>
  </si>
  <si>
    <t>Inversión asignada para el proyecto de limpiando mi avenida</t>
  </si>
  <si>
    <t>Expresa el presupuesto asignado para el proyecto de limpiando mi avenida</t>
  </si>
  <si>
    <t>Inversión asignada para el proyecto de modernización e infraestructura de alumbrado público</t>
  </si>
  <si>
    <t>Expresa el presupuesto asignado para el proyecto de modernización e infraestructura de alumbrado público</t>
  </si>
  <si>
    <t>Inversión asignada para el proyecto de rehabilitación de iluminación de los parques de beisbol de Macario J. Gómez y Puertecito de la Virgen</t>
  </si>
  <si>
    <t>Expresa el presupuesto asignado para el proyecto de rehabilitación de iluminación de los parques de beisbol de Macario J. Gómez y Puertecito de la Virgen</t>
  </si>
  <si>
    <t>Inversión asignada para el proyecto de ampliación de alumbrado público (postes, cables y luminarias)</t>
  </si>
  <si>
    <t>Expresa el presupuesto asignado para el proyecto de ampliación de alumbrado público (postes, cables y luminarias)</t>
  </si>
  <si>
    <t>Inversión asignada para el proyecto de equipamiento de protección para el personal operativo</t>
  </si>
  <si>
    <t>Expresa el presupuesto asignado para el proyecto de equipamiento de protección para el personal operativo</t>
  </si>
  <si>
    <t>Inversión asignada para el proyecto de remodelación del sistema eléctrico de edificios municipales</t>
  </si>
  <si>
    <t>Expresa el presupuesto asignado para el proyecto de remodelación del sistema eléctrico de edificios municipales</t>
  </si>
  <si>
    <t>Inversión asignada para el proyecto de inspección y control de la contaminación</t>
  </si>
  <si>
    <t>Expresa el presupuesto asignado para el proyecto de inspección y control de la contaminación</t>
  </si>
  <si>
    <t>Inversión asignada para el proyecto de bienestar animal</t>
  </si>
  <si>
    <t>Expresa el presupuesto asignado para el proyecto de bienestar animal</t>
  </si>
  <si>
    <t>Inversión asignada para el proyecto de día mundial del medio ambiente</t>
  </si>
  <si>
    <t>Expresa el presupuesto asignado para el proyecto de día mundial del medio ambiente</t>
  </si>
  <si>
    <t>Inversión asignada para el proyecto de vivero municipal</t>
  </si>
  <si>
    <t>Expresa el presupuesto asignado para el proyecto de vivero municipal</t>
  </si>
  <si>
    <t>Inversión asignada para el proyecto de planto mi futuro</t>
  </si>
  <si>
    <t>Expresa el presupuesto asignado para el poyecto de planto mi futuro</t>
  </si>
  <si>
    <t>Númerador: Presupuesto Asignado al Programa
Denominador: Presupuesto Ejercido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</si>
</sst>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6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2" xfId="0" applyFont="1" applyBorder="1"/>
    <xf numFmtId="0" fontId="3" fillId="0" borderId="2" xfId="0" applyFont="1" applyBorder="1"/>
    <xf numFmtId="0" fontId="7" fillId="0" borderId="2" xfId="0" applyFont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8" fillId="0" borderId="0" xfId="0" applyNumberFormat="1" applyFont="1" applyAlignment="1">
      <alignment horizontal="center" vertical="center"/>
    </xf>
    <xf numFmtId="0" fontId="8" fillId="0" borderId="0" xfId="0" applyFont="1"/>
    <xf numFmtId="1" fontId="8" fillId="0" borderId="0" xfId="0" applyNumberFormat="1" applyFont="1"/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7" fontId="0" fillId="0" borderId="0" xfId="0" applyNumberFormat="1"/>
    <xf numFmtId="44" fontId="0" fillId="0" borderId="0" xfId="1" applyFont="1"/>
    <xf numFmtId="44" fontId="0" fillId="0" borderId="0" xfId="0" applyNumberFormat="1"/>
    <xf numFmtId="9" fontId="8" fillId="0" borderId="3" xfId="2" applyFont="1" applyFill="1" applyBorder="1" applyAlignment="1">
      <alignment horizontal="center" vertical="center" wrapText="1"/>
    </xf>
    <xf numFmtId="7" fontId="10" fillId="3" borderId="3" xfId="0" applyNumberFormat="1" applyFont="1" applyFill="1" applyBorder="1" applyAlignment="1">
      <alignment horizontal="right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10" fontId="8" fillId="0" borderId="3" xfId="2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>
      <alignment wrapText="1"/>
    </xf>
    <xf numFmtId="7" fontId="10" fillId="0" borderId="3" xfId="0" applyNumberFormat="1" applyFont="1" applyFill="1" applyBorder="1" applyAlignment="1">
      <alignment horizontal="right" vertical="center" wrapText="1"/>
    </xf>
    <xf numFmtId="44" fontId="10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102534</xdr:rowOff>
    </xdr:from>
    <xdr:to>
      <xdr:col>1</xdr:col>
      <xdr:colOff>1533525</xdr:colOff>
      <xdr:row>5</xdr:row>
      <xdr:rowOff>99172</xdr:rowOff>
    </xdr:to>
    <xdr:pic>
      <xdr:nvPicPr>
        <xdr:cNvPr id="2" name="1 Imagen" descr="C:\Users\45\Downloads\IMG_0826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93034"/>
          <a:ext cx="1247775" cy="7586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190499</xdr:colOff>
      <xdr:row>1</xdr:row>
      <xdr:rowOff>66675</xdr:rowOff>
    </xdr:from>
    <xdr:to>
      <xdr:col>13</xdr:col>
      <xdr:colOff>1381124</xdr:colOff>
      <xdr:row>6</xdr:row>
      <xdr:rowOff>47625</xdr:rowOff>
    </xdr:to>
    <xdr:pic>
      <xdr:nvPicPr>
        <xdr:cNvPr id="4" name="Imagen 3" descr="C:\Users\Egresos\Desktop\HERALDICA-RGB-0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4" y="257175"/>
          <a:ext cx="11906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2"/>
  <sheetViews>
    <sheetView tabSelected="1" topLeftCell="A10" zoomScale="130" zoomScaleNormal="130" workbookViewId="0">
      <pane xSplit="2" ySplit="4" topLeftCell="C14" activePane="bottomRight" state="frozen"/>
      <selection activeCell="A10" sqref="A10"/>
      <selection pane="topRight" activeCell="C10" sqref="C10"/>
      <selection pane="bottomLeft" activeCell="A14" sqref="A14"/>
      <selection pane="bottomRight" activeCell="C14" sqref="C14"/>
    </sheetView>
  </sheetViews>
  <sheetFormatPr baseColWidth="10" defaultRowHeight="15" x14ac:dyDescent="0.25"/>
  <cols>
    <col min="1" max="1" width="5.5703125" customWidth="1"/>
    <col min="2" max="2" width="27.140625" style="16" bestFit="1" customWidth="1"/>
    <col min="3" max="4" width="27.140625" customWidth="1"/>
    <col min="5" max="5" width="13.42578125" customWidth="1"/>
    <col min="6" max="12" width="11.42578125" customWidth="1"/>
    <col min="13" max="13" width="17.42578125" bestFit="1" customWidth="1"/>
    <col min="14" max="14" width="27.140625" customWidth="1"/>
    <col min="15" max="15" width="2.42578125" customWidth="1"/>
    <col min="16" max="16" width="14.7109375" bestFit="1" customWidth="1"/>
  </cols>
  <sheetData>
    <row r="1" spans="2:14" x14ac:dyDescent="0.2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2:14" x14ac:dyDescent="0.25">
      <c r="B2" s="14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</row>
    <row r="3" spans="2:14" x14ac:dyDescent="0.25">
      <c r="B3" s="14"/>
      <c r="C3" s="2"/>
      <c r="D3" s="2"/>
      <c r="E3" s="2"/>
      <c r="F3" s="1"/>
      <c r="G3" s="1"/>
      <c r="H3" s="1"/>
      <c r="I3" s="1"/>
      <c r="J3" s="3" t="s">
        <v>1</v>
      </c>
      <c r="K3" s="1"/>
      <c r="L3" s="1"/>
      <c r="M3" s="1"/>
      <c r="N3" s="1"/>
    </row>
    <row r="4" spans="2:14" x14ac:dyDescent="0.25">
      <c r="B4" s="14"/>
      <c r="C4" s="2"/>
      <c r="D4" s="2"/>
      <c r="E4" s="2"/>
      <c r="F4" s="1"/>
      <c r="G4" s="1"/>
      <c r="H4" s="1"/>
      <c r="I4" s="1"/>
      <c r="J4" s="3" t="s">
        <v>2</v>
      </c>
      <c r="K4" s="1"/>
      <c r="L4" s="1"/>
      <c r="M4" s="1"/>
      <c r="N4" s="1"/>
    </row>
    <row r="5" spans="2:14" x14ac:dyDescent="0.25">
      <c r="B5" s="14"/>
      <c r="C5" s="2"/>
      <c r="D5" s="2"/>
      <c r="E5" s="2"/>
      <c r="F5" s="1"/>
      <c r="G5" s="1"/>
      <c r="H5" s="1"/>
      <c r="I5" s="1"/>
      <c r="J5" s="3" t="s">
        <v>3</v>
      </c>
      <c r="K5" s="4"/>
      <c r="L5" s="4"/>
      <c r="M5" s="1"/>
      <c r="N5" s="1"/>
    </row>
    <row r="6" spans="2:14" x14ac:dyDescent="0.25">
      <c r="B6" s="14"/>
      <c r="C6" s="2"/>
      <c r="D6" s="2"/>
      <c r="E6" s="2"/>
      <c r="F6" s="1"/>
      <c r="G6" s="1"/>
      <c r="H6" s="1"/>
      <c r="I6" s="1"/>
      <c r="J6" s="3" t="s">
        <v>4</v>
      </c>
      <c r="K6" s="5" t="s">
        <v>5</v>
      </c>
      <c r="L6" s="6"/>
      <c r="M6" s="1"/>
      <c r="N6" s="1"/>
    </row>
    <row r="7" spans="2:14" x14ac:dyDescent="0.25">
      <c r="B7" s="15"/>
      <c r="C7" s="1"/>
      <c r="D7" s="1"/>
      <c r="E7" s="1"/>
      <c r="F7" s="1"/>
      <c r="G7" s="1"/>
      <c r="H7" s="1"/>
      <c r="I7" s="1"/>
      <c r="J7" s="3" t="s">
        <v>6</v>
      </c>
      <c r="K7" s="7" t="s">
        <v>385</v>
      </c>
      <c r="L7" s="6"/>
      <c r="M7" s="1"/>
      <c r="N7" s="1"/>
    </row>
    <row r="8" spans="2:14" x14ac:dyDescent="0.25">
      <c r="B8" s="13"/>
      <c r="C8" s="8"/>
      <c r="D8" s="8"/>
      <c r="E8" s="8"/>
      <c r="F8" s="28"/>
      <c r="G8" s="8"/>
      <c r="H8" s="8"/>
      <c r="I8" s="9"/>
      <c r="J8" s="9"/>
      <c r="K8" s="9"/>
      <c r="L8" s="10"/>
      <c r="M8" s="11"/>
      <c r="N8" s="12"/>
    </row>
    <row r="9" spans="2:14" x14ac:dyDescent="0.25">
      <c r="B9" s="13"/>
      <c r="C9" s="8"/>
      <c r="D9" s="8"/>
      <c r="E9" s="8"/>
      <c r="F9" s="8"/>
      <c r="G9" s="8"/>
      <c r="H9" s="8"/>
      <c r="I9" s="9"/>
      <c r="J9" s="9"/>
      <c r="K9" s="9"/>
      <c r="L9" s="10"/>
      <c r="M9" s="11"/>
      <c r="N9" s="12"/>
    </row>
    <row r="10" spans="2:14" x14ac:dyDescent="0.25">
      <c r="B10" s="13"/>
      <c r="C10" s="8"/>
      <c r="D10" s="8"/>
      <c r="E10" s="8"/>
      <c r="F10" s="8"/>
      <c r="G10" s="8"/>
      <c r="H10" s="8"/>
      <c r="I10" s="9"/>
      <c r="J10" s="9"/>
      <c r="K10" s="9"/>
      <c r="L10" s="10"/>
      <c r="M10" s="11"/>
      <c r="N10" s="12"/>
    </row>
    <row r="11" spans="2:14" ht="15" customHeight="1" x14ac:dyDescent="0.25">
      <c r="B11" s="35" t="s">
        <v>7</v>
      </c>
      <c r="C11" s="35" t="s">
        <v>8</v>
      </c>
      <c r="D11" s="35" t="s">
        <v>9</v>
      </c>
      <c r="E11" s="35" t="s">
        <v>10</v>
      </c>
      <c r="F11" s="35" t="s">
        <v>11</v>
      </c>
      <c r="G11" s="35" t="s">
        <v>12</v>
      </c>
      <c r="H11" s="35" t="s">
        <v>13</v>
      </c>
      <c r="I11" s="35" t="s">
        <v>14</v>
      </c>
      <c r="J11" s="35"/>
      <c r="K11" s="35" t="s">
        <v>378</v>
      </c>
      <c r="L11" s="35"/>
      <c r="M11" s="36" t="s">
        <v>17</v>
      </c>
      <c r="N11" s="36" t="s">
        <v>384</v>
      </c>
    </row>
    <row r="12" spans="2:14" ht="15" customHeight="1" x14ac:dyDescent="0.25">
      <c r="B12" s="35"/>
      <c r="C12" s="35"/>
      <c r="D12" s="35"/>
      <c r="E12" s="35"/>
      <c r="F12" s="35"/>
      <c r="G12" s="35"/>
      <c r="H12" s="35"/>
      <c r="I12" s="37" t="s">
        <v>15</v>
      </c>
      <c r="J12" s="35" t="s">
        <v>16</v>
      </c>
      <c r="K12" s="35" t="s">
        <v>17</v>
      </c>
      <c r="L12" s="35" t="s">
        <v>18</v>
      </c>
      <c r="M12" s="36"/>
      <c r="N12" s="36"/>
    </row>
    <row r="13" spans="2:14" ht="15" customHeight="1" x14ac:dyDescent="0.25">
      <c r="B13" s="35"/>
      <c r="C13" s="35"/>
      <c r="D13" s="35"/>
      <c r="E13" s="35"/>
      <c r="F13" s="35"/>
      <c r="G13" s="35"/>
      <c r="H13" s="35"/>
      <c r="I13" s="37"/>
      <c r="J13" s="35"/>
      <c r="K13" s="35"/>
      <c r="L13" s="35"/>
      <c r="M13" s="36"/>
      <c r="N13" s="36"/>
    </row>
    <row r="14" spans="2:14" ht="78.75" x14ac:dyDescent="0.25">
      <c r="B14" s="31" t="s">
        <v>392</v>
      </c>
      <c r="C14" s="17" t="s">
        <v>694</v>
      </c>
      <c r="D14" s="17" t="s">
        <v>695</v>
      </c>
      <c r="E14" s="17" t="s">
        <v>723</v>
      </c>
      <c r="F14" s="17" t="s">
        <v>25</v>
      </c>
      <c r="G14" s="17" t="s">
        <v>26</v>
      </c>
      <c r="H14" s="17" t="s">
        <v>16</v>
      </c>
      <c r="I14" s="17">
        <v>1</v>
      </c>
      <c r="J14" s="26">
        <v>1</v>
      </c>
      <c r="K14" s="27">
        <v>1</v>
      </c>
      <c r="L14" s="27">
        <f t="shared" ref="L14" si="0">IF(N14=0, 0,N14/M14)</f>
        <v>1.4381408450704226E-2</v>
      </c>
      <c r="M14" s="29">
        <v>142000</v>
      </c>
      <c r="N14" s="29">
        <v>2042.16</v>
      </c>
    </row>
    <row r="15" spans="2:14" ht="78.75" customHeight="1" x14ac:dyDescent="0.25">
      <c r="B15" s="32" t="s">
        <v>393</v>
      </c>
      <c r="C15" s="17" t="s">
        <v>696</v>
      </c>
      <c r="D15" s="17" t="s">
        <v>697</v>
      </c>
      <c r="E15" s="17" t="s">
        <v>723</v>
      </c>
      <c r="F15" s="17" t="s">
        <v>25</v>
      </c>
      <c r="G15" s="17" t="s">
        <v>26</v>
      </c>
      <c r="H15" s="17" t="s">
        <v>16</v>
      </c>
      <c r="I15" s="17">
        <v>1</v>
      </c>
      <c r="J15" s="26">
        <v>1</v>
      </c>
      <c r="K15" s="27">
        <v>1</v>
      </c>
      <c r="L15" s="27">
        <f t="shared" ref="L15" si="1">IF(N15=0, 0,N15/M15)</f>
        <v>0</v>
      </c>
      <c r="M15" s="29">
        <v>56000</v>
      </c>
      <c r="N15" s="29">
        <v>0</v>
      </c>
    </row>
    <row r="16" spans="2:14" ht="78.75" customHeight="1" x14ac:dyDescent="0.25">
      <c r="B16" s="32" t="s">
        <v>394</v>
      </c>
      <c r="C16" s="17" t="s">
        <v>698</v>
      </c>
      <c r="D16" s="17" t="s">
        <v>697</v>
      </c>
      <c r="E16" s="17" t="s">
        <v>723</v>
      </c>
      <c r="F16" s="17" t="s">
        <v>25</v>
      </c>
      <c r="G16" s="17" t="s">
        <v>26</v>
      </c>
      <c r="H16" s="17" t="s">
        <v>16</v>
      </c>
      <c r="I16" s="17">
        <v>1</v>
      </c>
      <c r="J16" s="26">
        <v>1</v>
      </c>
      <c r="K16" s="27">
        <v>1</v>
      </c>
      <c r="L16" s="27">
        <f t="shared" ref="L16" si="2">IF(N16=0, 0,N16/M16)</f>
        <v>0</v>
      </c>
      <c r="M16" s="29">
        <v>365000</v>
      </c>
      <c r="N16" s="29">
        <v>0</v>
      </c>
    </row>
    <row r="17" spans="2:14" ht="78.75" customHeight="1" x14ac:dyDescent="0.25">
      <c r="B17" s="32" t="s">
        <v>395</v>
      </c>
      <c r="C17" s="17" t="s">
        <v>699</v>
      </c>
      <c r="D17" s="17" t="s">
        <v>700</v>
      </c>
      <c r="E17" s="17" t="s">
        <v>723</v>
      </c>
      <c r="F17" s="17" t="s">
        <v>25</v>
      </c>
      <c r="G17" s="17" t="s">
        <v>26</v>
      </c>
      <c r="H17" s="17" t="s">
        <v>16</v>
      </c>
      <c r="I17" s="17">
        <v>1</v>
      </c>
      <c r="J17" s="26">
        <v>1</v>
      </c>
      <c r="K17" s="27">
        <v>1</v>
      </c>
      <c r="L17" s="27">
        <f t="shared" ref="L17" si="3">IF(N17=0, 0,N17/M17)</f>
        <v>0</v>
      </c>
      <c r="M17" s="29">
        <v>50000</v>
      </c>
      <c r="N17" s="29">
        <v>0</v>
      </c>
    </row>
    <row r="18" spans="2:14" ht="78.75" customHeight="1" x14ac:dyDescent="0.25">
      <c r="B18" s="32" t="s">
        <v>396</v>
      </c>
      <c r="C18" s="17" t="s">
        <v>701</v>
      </c>
      <c r="D18" s="17" t="s">
        <v>702</v>
      </c>
      <c r="E18" s="17" t="s">
        <v>723</v>
      </c>
      <c r="F18" s="17" t="s">
        <v>25</v>
      </c>
      <c r="G18" s="17" t="s">
        <v>26</v>
      </c>
      <c r="H18" s="17" t="s">
        <v>16</v>
      </c>
      <c r="I18" s="17">
        <v>1</v>
      </c>
      <c r="J18" s="26">
        <v>1</v>
      </c>
      <c r="K18" s="27">
        <v>1</v>
      </c>
      <c r="L18" s="27">
        <f t="shared" ref="L18" si="4">IF(N18=0, 0,N18/M18)</f>
        <v>0</v>
      </c>
      <c r="M18" s="29">
        <v>18000</v>
      </c>
      <c r="N18" s="29">
        <v>0</v>
      </c>
    </row>
    <row r="19" spans="2:14" ht="78.75" customHeight="1" x14ac:dyDescent="0.25">
      <c r="B19" s="32" t="s">
        <v>397</v>
      </c>
      <c r="C19" s="17" t="s">
        <v>703</v>
      </c>
      <c r="D19" s="17" t="s">
        <v>704</v>
      </c>
      <c r="E19" s="17" t="s">
        <v>723</v>
      </c>
      <c r="F19" s="17" t="s">
        <v>25</v>
      </c>
      <c r="G19" s="17" t="s">
        <v>26</v>
      </c>
      <c r="H19" s="17" t="s">
        <v>16</v>
      </c>
      <c r="I19" s="17">
        <v>1</v>
      </c>
      <c r="J19" s="26">
        <v>1</v>
      </c>
      <c r="K19" s="27">
        <v>1</v>
      </c>
      <c r="L19" s="27">
        <f t="shared" ref="L19" si="5">IF(N19=0, 0,N19/M19)</f>
        <v>0</v>
      </c>
      <c r="M19" s="29">
        <v>260000</v>
      </c>
      <c r="N19" s="29">
        <v>0</v>
      </c>
    </row>
    <row r="20" spans="2:14" ht="78.75" customHeight="1" x14ac:dyDescent="0.25">
      <c r="B20" s="32" t="s">
        <v>398</v>
      </c>
      <c r="C20" s="17" t="s">
        <v>705</v>
      </c>
      <c r="D20" s="17" t="s">
        <v>706</v>
      </c>
      <c r="E20" s="17" t="s">
        <v>723</v>
      </c>
      <c r="F20" s="17" t="s">
        <v>25</v>
      </c>
      <c r="G20" s="17" t="s">
        <v>26</v>
      </c>
      <c r="H20" s="17" t="s">
        <v>16</v>
      </c>
      <c r="I20" s="17">
        <v>1</v>
      </c>
      <c r="J20" s="26">
        <v>1</v>
      </c>
      <c r="K20" s="27">
        <v>1</v>
      </c>
      <c r="L20" s="27">
        <f t="shared" ref="L20" si="6">IF(N20=0, 0,N20/M20)</f>
        <v>0</v>
      </c>
      <c r="M20" s="29">
        <v>150000</v>
      </c>
      <c r="N20" s="29">
        <v>0</v>
      </c>
    </row>
    <row r="21" spans="2:14" ht="78.75" customHeight="1" x14ac:dyDescent="0.25">
      <c r="B21" s="32" t="s">
        <v>399</v>
      </c>
      <c r="C21" s="17" t="s">
        <v>707</v>
      </c>
      <c r="D21" s="17" t="s">
        <v>708</v>
      </c>
      <c r="E21" s="17" t="s">
        <v>723</v>
      </c>
      <c r="F21" s="17" t="s">
        <v>25</v>
      </c>
      <c r="G21" s="17" t="s">
        <v>26</v>
      </c>
      <c r="H21" s="17" t="s">
        <v>16</v>
      </c>
      <c r="I21" s="17">
        <v>1</v>
      </c>
      <c r="J21" s="26">
        <v>1</v>
      </c>
      <c r="K21" s="27">
        <v>1</v>
      </c>
      <c r="L21" s="27">
        <f t="shared" ref="L21" si="7">IF(N21=0, 0,N21/M21)</f>
        <v>0</v>
      </c>
      <c r="M21" s="29">
        <v>200000</v>
      </c>
      <c r="N21" s="29">
        <v>0</v>
      </c>
    </row>
    <row r="22" spans="2:14" ht="78.75" customHeight="1" x14ac:dyDescent="0.25">
      <c r="B22" s="32" t="s">
        <v>400</v>
      </c>
      <c r="C22" s="17" t="s">
        <v>709</v>
      </c>
      <c r="D22" s="17" t="s">
        <v>710</v>
      </c>
      <c r="E22" s="17" t="s">
        <v>723</v>
      </c>
      <c r="F22" s="17" t="s">
        <v>25</v>
      </c>
      <c r="G22" s="17" t="s">
        <v>26</v>
      </c>
      <c r="H22" s="17" t="s">
        <v>16</v>
      </c>
      <c r="I22" s="17">
        <v>1</v>
      </c>
      <c r="J22" s="26">
        <v>1</v>
      </c>
      <c r="K22" s="27">
        <v>1</v>
      </c>
      <c r="L22" s="27">
        <f t="shared" ref="L22" si="8">IF(N22=0, 0,N22/M22)</f>
        <v>0</v>
      </c>
      <c r="M22" s="29">
        <v>20000</v>
      </c>
      <c r="N22" s="29">
        <v>0</v>
      </c>
    </row>
    <row r="23" spans="2:14" ht="78.75" customHeight="1" x14ac:dyDescent="0.25">
      <c r="B23" s="32" t="s">
        <v>401</v>
      </c>
      <c r="C23" s="17" t="s">
        <v>711</v>
      </c>
      <c r="D23" s="17" t="s">
        <v>712</v>
      </c>
      <c r="E23" s="17" t="s">
        <v>723</v>
      </c>
      <c r="F23" s="17" t="s">
        <v>25</v>
      </c>
      <c r="G23" s="17" t="s">
        <v>26</v>
      </c>
      <c r="H23" s="17" t="s">
        <v>16</v>
      </c>
      <c r="I23" s="17">
        <v>1</v>
      </c>
      <c r="J23" s="26">
        <v>1</v>
      </c>
      <c r="K23" s="27">
        <v>1</v>
      </c>
      <c r="L23" s="27">
        <f t="shared" ref="L23" si="9">IF(N23=0, 0,N23/M23)</f>
        <v>0</v>
      </c>
      <c r="M23" s="29">
        <v>100000</v>
      </c>
      <c r="N23" s="29">
        <v>0</v>
      </c>
    </row>
    <row r="24" spans="2:14" ht="78.75" customHeight="1" x14ac:dyDescent="0.25">
      <c r="B24" s="32" t="s">
        <v>226</v>
      </c>
      <c r="C24" s="17" t="s">
        <v>713</v>
      </c>
      <c r="D24" s="17" t="s">
        <v>714</v>
      </c>
      <c r="E24" s="17" t="s">
        <v>723</v>
      </c>
      <c r="F24" s="17" t="s">
        <v>25</v>
      </c>
      <c r="G24" s="17" t="s">
        <v>26</v>
      </c>
      <c r="H24" s="17" t="s">
        <v>16</v>
      </c>
      <c r="I24" s="17">
        <v>1</v>
      </c>
      <c r="J24" s="26">
        <v>1</v>
      </c>
      <c r="K24" s="27">
        <v>1</v>
      </c>
      <c r="L24" s="27">
        <f t="shared" ref="L24" si="10">IF(N24=0, 0,N24/M24)</f>
        <v>0</v>
      </c>
      <c r="M24" s="29">
        <v>17000</v>
      </c>
      <c r="N24" s="29">
        <v>0</v>
      </c>
    </row>
    <row r="25" spans="2:14" ht="78.75" customHeight="1" x14ac:dyDescent="0.25">
      <c r="B25" s="32" t="s">
        <v>402</v>
      </c>
      <c r="C25" s="17" t="s">
        <v>715</v>
      </c>
      <c r="D25" s="17" t="s">
        <v>716</v>
      </c>
      <c r="E25" s="17" t="s">
        <v>723</v>
      </c>
      <c r="F25" s="17" t="s">
        <v>25</v>
      </c>
      <c r="G25" s="17" t="s">
        <v>26</v>
      </c>
      <c r="H25" s="17" t="s">
        <v>16</v>
      </c>
      <c r="I25" s="17">
        <v>1</v>
      </c>
      <c r="J25" s="26">
        <v>1</v>
      </c>
      <c r="K25" s="27">
        <v>1</v>
      </c>
      <c r="L25" s="27">
        <f t="shared" ref="L25" si="11">IF(N25=0, 0,N25/M25)</f>
        <v>0</v>
      </c>
      <c r="M25" s="29">
        <v>276400</v>
      </c>
      <c r="N25" s="29">
        <v>0</v>
      </c>
    </row>
    <row r="26" spans="2:14" ht="78.75" customHeight="1" x14ac:dyDescent="0.25">
      <c r="B26" s="32" t="s">
        <v>228</v>
      </c>
      <c r="C26" s="17" t="s">
        <v>717</v>
      </c>
      <c r="D26" s="17" t="s">
        <v>718</v>
      </c>
      <c r="E26" s="17" t="s">
        <v>723</v>
      </c>
      <c r="F26" s="17" t="s">
        <v>25</v>
      </c>
      <c r="G26" s="17" t="s">
        <v>26</v>
      </c>
      <c r="H26" s="17" t="s">
        <v>16</v>
      </c>
      <c r="I26" s="17">
        <v>1</v>
      </c>
      <c r="J26" s="26">
        <v>1</v>
      </c>
      <c r="K26" s="27">
        <v>1</v>
      </c>
      <c r="L26" s="27">
        <f t="shared" ref="L26" si="12">IF(N26=0, 0,N26/M26)</f>
        <v>0</v>
      </c>
      <c r="M26" s="29">
        <v>42500</v>
      </c>
      <c r="N26" s="29">
        <v>0</v>
      </c>
    </row>
    <row r="27" spans="2:14" ht="78.75" customHeight="1" x14ac:dyDescent="0.25">
      <c r="B27" s="32" t="s">
        <v>403</v>
      </c>
      <c r="C27" s="17" t="s">
        <v>719</v>
      </c>
      <c r="D27" s="17" t="s">
        <v>720</v>
      </c>
      <c r="E27" s="17" t="s">
        <v>723</v>
      </c>
      <c r="F27" s="17" t="s">
        <v>25</v>
      </c>
      <c r="G27" s="17" t="s">
        <v>26</v>
      </c>
      <c r="H27" s="17" t="s">
        <v>16</v>
      </c>
      <c r="I27" s="17">
        <v>1</v>
      </c>
      <c r="J27" s="26">
        <v>1</v>
      </c>
      <c r="K27" s="27">
        <v>1</v>
      </c>
      <c r="L27" s="27">
        <f t="shared" ref="L27" si="13">IF(N27=0, 0,N27/M27)</f>
        <v>0</v>
      </c>
      <c r="M27" s="29">
        <v>139000</v>
      </c>
      <c r="N27" s="29">
        <v>0</v>
      </c>
    </row>
    <row r="28" spans="2:14" ht="78.75" customHeight="1" x14ac:dyDescent="0.25">
      <c r="B28" s="32" t="s">
        <v>404</v>
      </c>
      <c r="C28" s="17" t="s">
        <v>721</v>
      </c>
      <c r="D28" s="17" t="s">
        <v>722</v>
      </c>
      <c r="E28" s="17" t="s">
        <v>723</v>
      </c>
      <c r="F28" s="17" t="s">
        <v>25</v>
      </c>
      <c r="G28" s="17" t="s">
        <v>26</v>
      </c>
      <c r="H28" s="17" t="s">
        <v>16</v>
      </c>
      <c r="I28" s="17">
        <v>1</v>
      </c>
      <c r="J28" s="26">
        <v>1</v>
      </c>
      <c r="K28" s="27">
        <v>1</v>
      </c>
      <c r="L28" s="27">
        <f t="shared" ref="L28" si="14">IF(N28=0, 0,N28/M28)</f>
        <v>0</v>
      </c>
      <c r="M28" s="29">
        <v>65000</v>
      </c>
      <c r="N28" s="29">
        <v>0</v>
      </c>
    </row>
    <row r="29" spans="2:14" ht="78.75" customHeight="1" x14ac:dyDescent="0.25">
      <c r="B29" s="32" t="s">
        <v>229</v>
      </c>
      <c r="C29" s="17" t="s">
        <v>386</v>
      </c>
      <c r="D29" s="17" t="s">
        <v>387</v>
      </c>
      <c r="E29" s="17" t="s">
        <v>723</v>
      </c>
      <c r="F29" s="17" t="s">
        <v>25</v>
      </c>
      <c r="G29" s="17" t="s">
        <v>26</v>
      </c>
      <c r="H29" s="17" t="s">
        <v>16</v>
      </c>
      <c r="I29" s="17">
        <v>1</v>
      </c>
      <c r="J29" s="26">
        <v>1</v>
      </c>
      <c r="K29" s="27">
        <v>1</v>
      </c>
      <c r="L29" s="27">
        <f t="shared" ref="L29" si="15">IF(N29=0, 0,N29/M29)</f>
        <v>0</v>
      </c>
      <c r="M29" s="29">
        <v>14000</v>
      </c>
      <c r="N29" s="29">
        <v>0</v>
      </c>
    </row>
    <row r="30" spans="2:14" ht="78.75" customHeight="1" x14ac:dyDescent="0.25">
      <c r="B30" s="32" t="s">
        <v>306</v>
      </c>
      <c r="C30" s="17" t="s">
        <v>388</v>
      </c>
      <c r="D30" s="17" t="s">
        <v>389</v>
      </c>
      <c r="E30" s="17" t="s">
        <v>723</v>
      </c>
      <c r="F30" s="17" t="s">
        <v>25</v>
      </c>
      <c r="G30" s="17" t="s">
        <v>26</v>
      </c>
      <c r="H30" s="17" t="s">
        <v>16</v>
      </c>
      <c r="I30" s="17">
        <v>1</v>
      </c>
      <c r="J30" s="26">
        <v>1</v>
      </c>
      <c r="K30" s="27">
        <v>1</v>
      </c>
      <c r="L30" s="27">
        <f t="shared" ref="L30" si="16">IF(N30=0, 0,N30/M30)</f>
        <v>0.19077431870967745</v>
      </c>
      <c r="M30" s="29">
        <v>15500000</v>
      </c>
      <c r="N30" s="29">
        <v>2957001.9400000004</v>
      </c>
    </row>
    <row r="31" spans="2:14" ht="78.75" customHeight="1" x14ac:dyDescent="0.25">
      <c r="B31" s="32" t="s">
        <v>186</v>
      </c>
      <c r="C31" s="17" t="s">
        <v>390</v>
      </c>
      <c r="D31" s="17" t="s">
        <v>391</v>
      </c>
      <c r="E31" s="17" t="s">
        <v>723</v>
      </c>
      <c r="F31" s="17" t="s">
        <v>25</v>
      </c>
      <c r="G31" s="17" t="s">
        <v>26</v>
      </c>
      <c r="H31" s="17" t="s">
        <v>16</v>
      </c>
      <c r="I31" s="17">
        <v>1</v>
      </c>
      <c r="J31" s="26">
        <v>1</v>
      </c>
      <c r="K31" s="27">
        <v>1</v>
      </c>
      <c r="L31" s="27">
        <f t="shared" ref="L31" si="17">IF(N31=0, 0,N31/M31)</f>
        <v>0</v>
      </c>
      <c r="M31" s="29">
        <v>45000</v>
      </c>
      <c r="N31" s="29">
        <v>0</v>
      </c>
    </row>
    <row r="32" spans="2:14" ht="78.75" customHeight="1" x14ac:dyDescent="0.25">
      <c r="B32" s="32" t="s">
        <v>187</v>
      </c>
      <c r="C32" s="17" t="s">
        <v>405</v>
      </c>
      <c r="D32" s="17" t="s">
        <v>406</v>
      </c>
      <c r="E32" s="17" t="s">
        <v>723</v>
      </c>
      <c r="F32" s="17" t="s">
        <v>25</v>
      </c>
      <c r="G32" s="17" t="s">
        <v>26</v>
      </c>
      <c r="H32" s="17" t="s">
        <v>16</v>
      </c>
      <c r="I32" s="17">
        <v>1</v>
      </c>
      <c r="J32" s="26">
        <v>1</v>
      </c>
      <c r="K32" s="27">
        <v>1</v>
      </c>
      <c r="L32" s="27">
        <f t="shared" ref="L32" si="18">IF(N32=0, 0,N32/M32)</f>
        <v>0</v>
      </c>
      <c r="M32" s="29">
        <v>25000</v>
      </c>
      <c r="N32" s="29">
        <v>0</v>
      </c>
    </row>
    <row r="33" spans="2:14" ht="78.75" customHeight="1" x14ac:dyDescent="0.25">
      <c r="B33" s="32" t="s">
        <v>407</v>
      </c>
      <c r="C33" s="17" t="s">
        <v>408</v>
      </c>
      <c r="D33" s="17" t="s">
        <v>409</v>
      </c>
      <c r="E33" s="17" t="s">
        <v>723</v>
      </c>
      <c r="F33" s="17" t="s">
        <v>25</v>
      </c>
      <c r="G33" s="17" t="s">
        <v>26</v>
      </c>
      <c r="H33" s="17" t="s">
        <v>16</v>
      </c>
      <c r="I33" s="17">
        <v>1</v>
      </c>
      <c r="J33" s="26">
        <v>1</v>
      </c>
      <c r="K33" s="27">
        <v>1</v>
      </c>
      <c r="L33" s="27">
        <f t="shared" ref="L33" si="19">IF(N33=0, 0,N33/M33)</f>
        <v>0.94901142857142862</v>
      </c>
      <c r="M33" s="29">
        <v>35000</v>
      </c>
      <c r="N33" s="29">
        <v>33215.4</v>
      </c>
    </row>
    <row r="34" spans="2:14" ht="78.75" customHeight="1" x14ac:dyDescent="0.25">
      <c r="B34" s="32" t="s">
        <v>410</v>
      </c>
      <c r="C34" s="17" t="s">
        <v>411</v>
      </c>
      <c r="D34" s="17" t="s">
        <v>412</v>
      </c>
      <c r="E34" s="17" t="s">
        <v>723</v>
      </c>
      <c r="F34" s="17" t="s">
        <v>25</v>
      </c>
      <c r="G34" s="17" t="s">
        <v>26</v>
      </c>
      <c r="H34" s="17" t="s">
        <v>16</v>
      </c>
      <c r="I34" s="17">
        <v>1</v>
      </c>
      <c r="J34" s="26">
        <v>1</v>
      </c>
      <c r="K34" s="27">
        <v>1</v>
      </c>
      <c r="L34" s="27">
        <f t="shared" ref="L34" si="20">IF(N34=0, 0,N34/M34)</f>
        <v>0</v>
      </c>
      <c r="M34" s="29">
        <v>40000</v>
      </c>
      <c r="N34" s="29">
        <v>0</v>
      </c>
    </row>
    <row r="35" spans="2:14" ht="78.75" customHeight="1" x14ac:dyDescent="0.25">
      <c r="B35" s="32" t="s">
        <v>190</v>
      </c>
      <c r="C35" s="17" t="s">
        <v>413</v>
      </c>
      <c r="D35" s="17" t="s">
        <v>414</v>
      </c>
      <c r="E35" s="17" t="s">
        <v>723</v>
      </c>
      <c r="F35" s="17" t="s">
        <v>25</v>
      </c>
      <c r="G35" s="17" t="s">
        <v>26</v>
      </c>
      <c r="H35" s="17" t="s">
        <v>16</v>
      </c>
      <c r="I35" s="17">
        <v>1</v>
      </c>
      <c r="J35" s="26">
        <v>1</v>
      </c>
      <c r="K35" s="27">
        <v>1</v>
      </c>
      <c r="L35" s="27">
        <f t="shared" ref="L35" si="21">IF(N35=0, 0,N35/M35)</f>
        <v>0.57924422222222227</v>
      </c>
      <c r="M35" s="29">
        <v>45000</v>
      </c>
      <c r="N35" s="29">
        <v>26065.99</v>
      </c>
    </row>
    <row r="36" spans="2:14" ht="78.75" customHeight="1" x14ac:dyDescent="0.25">
      <c r="B36" s="32" t="s">
        <v>415</v>
      </c>
      <c r="C36" s="17" t="s">
        <v>416</v>
      </c>
      <c r="D36" s="17" t="s">
        <v>417</v>
      </c>
      <c r="E36" s="17" t="s">
        <v>723</v>
      </c>
      <c r="F36" s="17" t="s">
        <v>25</v>
      </c>
      <c r="G36" s="17" t="s">
        <v>26</v>
      </c>
      <c r="H36" s="17" t="s">
        <v>16</v>
      </c>
      <c r="I36" s="17">
        <v>1</v>
      </c>
      <c r="J36" s="26">
        <v>1</v>
      </c>
      <c r="K36" s="27">
        <v>1</v>
      </c>
      <c r="L36" s="27">
        <f t="shared" ref="L36" si="22">IF(N36=0, 0,N36/M36)</f>
        <v>0</v>
      </c>
      <c r="M36" s="29">
        <v>100000</v>
      </c>
      <c r="N36" s="29">
        <v>0</v>
      </c>
    </row>
    <row r="37" spans="2:14" ht="78.75" customHeight="1" x14ac:dyDescent="0.25">
      <c r="B37" s="32" t="s">
        <v>418</v>
      </c>
      <c r="C37" s="17" t="s">
        <v>419</v>
      </c>
      <c r="D37" s="17" t="s">
        <v>420</v>
      </c>
      <c r="E37" s="17" t="s">
        <v>723</v>
      </c>
      <c r="F37" s="17" t="s">
        <v>25</v>
      </c>
      <c r="G37" s="17" t="s">
        <v>26</v>
      </c>
      <c r="H37" s="17" t="s">
        <v>16</v>
      </c>
      <c r="I37" s="17">
        <v>1</v>
      </c>
      <c r="J37" s="26">
        <v>1</v>
      </c>
      <c r="K37" s="27">
        <v>1</v>
      </c>
      <c r="L37" s="27">
        <f t="shared" ref="L37" si="23">IF(N37=0, 0,N37/M37)</f>
        <v>0</v>
      </c>
      <c r="M37" s="29">
        <v>100000</v>
      </c>
      <c r="N37" s="29">
        <v>0</v>
      </c>
    </row>
    <row r="38" spans="2:14" ht="78.75" customHeight="1" x14ac:dyDescent="0.25">
      <c r="B38" s="32" t="s">
        <v>421</v>
      </c>
      <c r="C38" s="17" t="s">
        <v>422</v>
      </c>
      <c r="D38" s="17" t="s">
        <v>423</v>
      </c>
      <c r="E38" s="17" t="s">
        <v>723</v>
      </c>
      <c r="F38" s="17" t="s">
        <v>25</v>
      </c>
      <c r="G38" s="17" t="s">
        <v>26</v>
      </c>
      <c r="H38" s="17" t="s">
        <v>16</v>
      </c>
      <c r="I38" s="17">
        <v>1</v>
      </c>
      <c r="J38" s="26">
        <v>1</v>
      </c>
      <c r="K38" s="27">
        <v>1</v>
      </c>
      <c r="L38" s="27">
        <f t="shared" ref="L38" si="24">IF(N38=0, 0,N38/M38)</f>
        <v>0</v>
      </c>
      <c r="M38" s="29">
        <v>100000</v>
      </c>
      <c r="N38" s="29">
        <v>0</v>
      </c>
    </row>
    <row r="39" spans="2:14" ht="78.75" customHeight="1" x14ac:dyDescent="0.25">
      <c r="B39" s="32" t="s">
        <v>424</v>
      </c>
      <c r="C39" s="17" t="s">
        <v>425</v>
      </c>
      <c r="D39" s="17" t="s">
        <v>426</v>
      </c>
      <c r="E39" s="17" t="s">
        <v>723</v>
      </c>
      <c r="F39" s="17" t="s">
        <v>25</v>
      </c>
      <c r="G39" s="17" t="s">
        <v>26</v>
      </c>
      <c r="H39" s="17" t="s">
        <v>16</v>
      </c>
      <c r="I39" s="17">
        <v>1</v>
      </c>
      <c r="J39" s="26">
        <v>1</v>
      </c>
      <c r="K39" s="27">
        <v>1</v>
      </c>
      <c r="L39" s="27">
        <f t="shared" ref="L39" si="25">IF(N39=0, 0,N39/M39)</f>
        <v>0</v>
      </c>
      <c r="M39" s="29">
        <v>50000</v>
      </c>
      <c r="N39" s="29">
        <v>0</v>
      </c>
    </row>
    <row r="40" spans="2:14" ht="78.75" customHeight="1" x14ac:dyDescent="0.25">
      <c r="B40" s="32" t="s">
        <v>381</v>
      </c>
      <c r="C40" s="17" t="s">
        <v>427</v>
      </c>
      <c r="D40" s="17" t="s">
        <v>428</v>
      </c>
      <c r="E40" s="17" t="s">
        <v>723</v>
      </c>
      <c r="F40" s="17" t="s">
        <v>25</v>
      </c>
      <c r="G40" s="17" t="s">
        <v>26</v>
      </c>
      <c r="H40" s="17" t="s">
        <v>16</v>
      </c>
      <c r="I40" s="17">
        <v>1</v>
      </c>
      <c r="J40" s="26">
        <v>1</v>
      </c>
      <c r="K40" s="27">
        <v>1</v>
      </c>
      <c r="L40" s="27">
        <f t="shared" ref="L40" si="26">IF(N40=0, 0,N40/M40)</f>
        <v>0</v>
      </c>
      <c r="M40" s="29">
        <v>44000</v>
      </c>
      <c r="N40" s="29">
        <v>0</v>
      </c>
    </row>
    <row r="41" spans="2:14" ht="78.75" customHeight="1" x14ac:dyDescent="0.25">
      <c r="B41" s="32" t="s">
        <v>194</v>
      </c>
      <c r="C41" s="17" t="s">
        <v>429</v>
      </c>
      <c r="D41" s="17" t="s">
        <v>430</v>
      </c>
      <c r="E41" s="17" t="s">
        <v>723</v>
      </c>
      <c r="F41" s="17" t="s">
        <v>25</v>
      </c>
      <c r="G41" s="17" t="s">
        <v>26</v>
      </c>
      <c r="H41" s="17" t="s">
        <v>16</v>
      </c>
      <c r="I41" s="17">
        <v>1</v>
      </c>
      <c r="J41" s="26">
        <v>1</v>
      </c>
      <c r="K41" s="27">
        <v>1</v>
      </c>
      <c r="L41" s="27">
        <f t="shared" ref="L41" si="27">IF(N41=0, 0,N41/M41)</f>
        <v>0</v>
      </c>
      <c r="M41" s="29">
        <v>35000</v>
      </c>
      <c r="N41" s="29">
        <v>0</v>
      </c>
    </row>
    <row r="42" spans="2:14" ht="78.75" customHeight="1" x14ac:dyDescent="0.25">
      <c r="B42" s="32" t="s">
        <v>195</v>
      </c>
      <c r="C42" s="17" t="s">
        <v>431</v>
      </c>
      <c r="D42" s="17" t="s">
        <v>432</v>
      </c>
      <c r="E42" s="17" t="s">
        <v>723</v>
      </c>
      <c r="F42" s="17" t="s">
        <v>25</v>
      </c>
      <c r="G42" s="17" t="s">
        <v>26</v>
      </c>
      <c r="H42" s="17" t="s">
        <v>16</v>
      </c>
      <c r="I42" s="17">
        <v>1</v>
      </c>
      <c r="J42" s="26">
        <v>1</v>
      </c>
      <c r="K42" s="27">
        <v>1</v>
      </c>
      <c r="L42" s="27">
        <f t="shared" ref="L42" si="28">IF(N42=0, 0,N42/M42)</f>
        <v>0</v>
      </c>
      <c r="M42" s="29">
        <v>90000</v>
      </c>
      <c r="N42" s="29">
        <v>0</v>
      </c>
    </row>
    <row r="43" spans="2:14" ht="78.75" customHeight="1" x14ac:dyDescent="0.25">
      <c r="B43" s="32" t="s">
        <v>196</v>
      </c>
      <c r="C43" s="17" t="s">
        <v>433</v>
      </c>
      <c r="D43" s="17" t="s">
        <v>434</v>
      </c>
      <c r="E43" s="17" t="s">
        <v>723</v>
      </c>
      <c r="F43" s="17" t="s">
        <v>25</v>
      </c>
      <c r="G43" s="17" t="s">
        <v>26</v>
      </c>
      <c r="H43" s="17" t="s">
        <v>16</v>
      </c>
      <c r="I43" s="17">
        <v>1</v>
      </c>
      <c r="J43" s="26">
        <v>1</v>
      </c>
      <c r="K43" s="27">
        <v>1</v>
      </c>
      <c r="L43" s="27">
        <f t="shared" ref="L43" si="29">IF(N43=0, 0,N43/M43)</f>
        <v>0.97949850000000005</v>
      </c>
      <c r="M43" s="29">
        <v>20000</v>
      </c>
      <c r="N43" s="29">
        <v>19589.97</v>
      </c>
    </row>
    <row r="44" spans="2:14" ht="78.75" customHeight="1" x14ac:dyDescent="0.25">
      <c r="B44" s="32" t="s">
        <v>435</v>
      </c>
      <c r="C44" s="17" t="s">
        <v>436</v>
      </c>
      <c r="D44" s="17" t="s">
        <v>437</v>
      </c>
      <c r="E44" s="17" t="s">
        <v>723</v>
      </c>
      <c r="F44" s="17" t="s">
        <v>25</v>
      </c>
      <c r="G44" s="17" t="s">
        <v>26</v>
      </c>
      <c r="H44" s="17" t="s">
        <v>16</v>
      </c>
      <c r="I44" s="17">
        <v>1</v>
      </c>
      <c r="J44" s="26">
        <v>1</v>
      </c>
      <c r="K44" s="27">
        <v>1</v>
      </c>
      <c r="L44" s="27">
        <f t="shared" ref="L44" si="30">IF(N44=0, 0,N44/M44)</f>
        <v>0</v>
      </c>
      <c r="M44" s="29">
        <v>40000</v>
      </c>
      <c r="N44" s="29">
        <v>0</v>
      </c>
    </row>
    <row r="45" spans="2:14" ht="78.75" customHeight="1" x14ac:dyDescent="0.25">
      <c r="B45" s="32" t="s">
        <v>438</v>
      </c>
      <c r="C45" s="17" t="s">
        <v>439</v>
      </c>
      <c r="D45" s="17" t="s">
        <v>440</v>
      </c>
      <c r="E45" s="17" t="s">
        <v>723</v>
      </c>
      <c r="F45" s="17" t="s">
        <v>25</v>
      </c>
      <c r="G45" s="17" t="s">
        <v>26</v>
      </c>
      <c r="H45" s="17" t="s">
        <v>16</v>
      </c>
      <c r="I45" s="17">
        <v>1</v>
      </c>
      <c r="J45" s="26">
        <v>1</v>
      </c>
      <c r="K45" s="27">
        <v>1</v>
      </c>
      <c r="L45" s="27">
        <f t="shared" ref="L45" si="31">IF(N45=0, 0,N45/M45)</f>
        <v>0</v>
      </c>
      <c r="M45" s="29">
        <v>30000</v>
      </c>
      <c r="N45" s="29">
        <v>0</v>
      </c>
    </row>
    <row r="46" spans="2:14" ht="78.75" customHeight="1" x14ac:dyDescent="0.25">
      <c r="B46" s="32" t="s">
        <v>206</v>
      </c>
      <c r="C46" s="17" t="s">
        <v>441</v>
      </c>
      <c r="D46" s="17" t="s">
        <v>442</v>
      </c>
      <c r="E46" s="17" t="s">
        <v>723</v>
      </c>
      <c r="F46" s="17" t="s">
        <v>25</v>
      </c>
      <c r="G46" s="17" t="s">
        <v>26</v>
      </c>
      <c r="H46" s="17" t="s">
        <v>16</v>
      </c>
      <c r="I46" s="17">
        <v>1</v>
      </c>
      <c r="J46" s="26">
        <v>1</v>
      </c>
      <c r="K46" s="27">
        <v>1</v>
      </c>
      <c r="L46" s="27">
        <f t="shared" ref="L46" si="32">IF(N46=0, 0,N46/M46)</f>
        <v>0.1232284191829485</v>
      </c>
      <c r="M46" s="29">
        <v>563000</v>
      </c>
      <c r="N46" s="29">
        <v>69377.600000000006</v>
      </c>
    </row>
    <row r="47" spans="2:14" ht="78.75" customHeight="1" x14ac:dyDescent="0.25">
      <c r="B47" s="32" t="s">
        <v>205</v>
      </c>
      <c r="C47" s="17" t="s">
        <v>443</v>
      </c>
      <c r="D47" s="17" t="s">
        <v>444</v>
      </c>
      <c r="E47" s="17" t="s">
        <v>723</v>
      </c>
      <c r="F47" s="17" t="s">
        <v>25</v>
      </c>
      <c r="G47" s="17" t="s">
        <v>26</v>
      </c>
      <c r="H47" s="17" t="s">
        <v>16</v>
      </c>
      <c r="I47" s="17">
        <v>1</v>
      </c>
      <c r="J47" s="26">
        <v>1</v>
      </c>
      <c r="K47" s="27">
        <v>1</v>
      </c>
      <c r="L47" s="27">
        <f t="shared" ref="L47" si="33">IF(N47=0, 0,N47/M47)</f>
        <v>0.28652</v>
      </c>
      <c r="M47" s="29">
        <v>80000</v>
      </c>
      <c r="N47" s="29">
        <v>22921.599999999999</v>
      </c>
    </row>
    <row r="48" spans="2:14" ht="78.75" customHeight="1" x14ac:dyDescent="0.25">
      <c r="B48" s="32" t="s">
        <v>207</v>
      </c>
      <c r="C48" s="17" t="s">
        <v>445</v>
      </c>
      <c r="D48" s="17" t="s">
        <v>446</v>
      </c>
      <c r="E48" s="17" t="s">
        <v>723</v>
      </c>
      <c r="F48" s="17" t="s">
        <v>25</v>
      </c>
      <c r="G48" s="17" t="s">
        <v>26</v>
      </c>
      <c r="H48" s="17" t="s">
        <v>16</v>
      </c>
      <c r="I48" s="17">
        <v>1</v>
      </c>
      <c r="J48" s="26">
        <v>1</v>
      </c>
      <c r="K48" s="27">
        <v>1</v>
      </c>
      <c r="L48" s="27">
        <f t="shared" ref="L48" si="34">IF(N48=0, 0,N48/M48)</f>
        <v>0</v>
      </c>
      <c r="M48" s="29">
        <v>170000</v>
      </c>
      <c r="N48" s="29">
        <v>0</v>
      </c>
    </row>
    <row r="49" spans="2:14" ht="78.75" customHeight="1" x14ac:dyDescent="0.25">
      <c r="B49" s="32" t="s">
        <v>447</v>
      </c>
      <c r="C49" s="17" t="s">
        <v>448</v>
      </c>
      <c r="D49" s="17" t="s">
        <v>449</v>
      </c>
      <c r="E49" s="17" t="s">
        <v>723</v>
      </c>
      <c r="F49" s="17" t="s">
        <v>25</v>
      </c>
      <c r="G49" s="17" t="s">
        <v>26</v>
      </c>
      <c r="H49" s="17" t="s">
        <v>16</v>
      </c>
      <c r="I49" s="17">
        <v>1</v>
      </c>
      <c r="J49" s="26">
        <v>1</v>
      </c>
      <c r="K49" s="27">
        <v>1</v>
      </c>
      <c r="L49" s="27">
        <f t="shared" ref="L49" si="35">IF(N49=0, 0,N49/M49)</f>
        <v>0</v>
      </c>
      <c r="M49" s="29">
        <v>50000</v>
      </c>
      <c r="N49" s="29">
        <v>0</v>
      </c>
    </row>
    <row r="50" spans="2:14" ht="78.75" customHeight="1" x14ac:dyDescent="0.25">
      <c r="B50" s="32" t="s">
        <v>204</v>
      </c>
      <c r="C50" s="17" t="s">
        <v>450</v>
      </c>
      <c r="D50" s="17" t="s">
        <v>451</v>
      </c>
      <c r="E50" s="17" t="s">
        <v>723</v>
      </c>
      <c r="F50" s="17" t="s">
        <v>25</v>
      </c>
      <c r="G50" s="17" t="s">
        <v>26</v>
      </c>
      <c r="H50" s="17" t="s">
        <v>16</v>
      </c>
      <c r="I50" s="17">
        <v>1</v>
      </c>
      <c r="J50" s="26">
        <v>1</v>
      </c>
      <c r="K50" s="27">
        <v>1</v>
      </c>
      <c r="L50" s="27">
        <f t="shared" ref="L50" si="36">IF(N50=0, 0,N50/M50)</f>
        <v>0</v>
      </c>
      <c r="M50" s="29">
        <v>200000</v>
      </c>
      <c r="N50" s="29">
        <v>0</v>
      </c>
    </row>
    <row r="51" spans="2:14" ht="78.75" customHeight="1" x14ac:dyDescent="0.25">
      <c r="B51" s="32" t="s">
        <v>174</v>
      </c>
      <c r="C51" s="17" t="s">
        <v>452</v>
      </c>
      <c r="D51" s="17" t="s">
        <v>453</v>
      </c>
      <c r="E51" s="17" t="s">
        <v>723</v>
      </c>
      <c r="F51" s="17" t="s">
        <v>25</v>
      </c>
      <c r="G51" s="17" t="s">
        <v>26</v>
      </c>
      <c r="H51" s="17" t="s">
        <v>16</v>
      </c>
      <c r="I51" s="17">
        <v>1</v>
      </c>
      <c r="J51" s="26">
        <v>1</v>
      </c>
      <c r="K51" s="27">
        <v>1</v>
      </c>
      <c r="L51" s="27">
        <f t="shared" ref="L51" si="37">IF(N51=0, 0,N51/M51)</f>
        <v>0.98942842857142843</v>
      </c>
      <c r="M51" s="29">
        <v>70000</v>
      </c>
      <c r="N51" s="29">
        <v>69259.989999999991</v>
      </c>
    </row>
    <row r="52" spans="2:14" ht="78.75" customHeight="1" x14ac:dyDescent="0.25">
      <c r="B52" s="32" t="s">
        <v>455</v>
      </c>
      <c r="C52" s="17" t="s">
        <v>454</v>
      </c>
      <c r="D52" s="17" t="s">
        <v>456</v>
      </c>
      <c r="E52" s="17" t="s">
        <v>723</v>
      </c>
      <c r="F52" s="17" t="s">
        <v>25</v>
      </c>
      <c r="G52" s="17" t="s">
        <v>26</v>
      </c>
      <c r="H52" s="17" t="s">
        <v>16</v>
      </c>
      <c r="I52" s="17">
        <v>1</v>
      </c>
      <c r="J52" s="26">
        <v>1</v>
      </c>
      <c r="K52" s="27">
        <v>1</v>
      </c>
      <c r="L52" s="27">
        <f t="shared" ref="L52" si="38">IF(N52=0, 0,N52/M52)</f>
        <v>0.27890175</v>
      </c>
      <c r="M52" s="29">
        <v>200000</v>
      </c>
      <c r="N52" s="29">
        <v>55780.35</v>
      </c>
    </row>
    <row r="53" spans="2:14" ht="78.75" customHeight="1" x14ac:dyDescent="0.25">
      <c r="B53" s="32" t="s">
        <v>457</v>
      </c>
      <c r="C53" s="17" t="s">
        <v>458</v>
      </c>
      <c r="D53" s="17" t="s">
        <v>459</v>
      </c>
      <c r="E53" s="17" t="s">
        <v>723</v>
      </c>
      <c r="F53" s="17" t="s">
        <v>25</v>
      </c>
      <c r="G53" s="17" t="s">
        <v>26</v>
      </c>
      <c r="H53" s="17" t="s">
        <v>16</v>
      </c>
      <c r="I53" s="17">
        <v>1</v>
      </c>
      <c r="J53" s="26">
        <v>1</v>
      </c>
      <c r="K53" s="27">
        <v>1</v>
      </c>
      <c r="L53" s="27">
        <f t="shared" ref="L53" si="39">IF(N53=0, 0,N53/M53)</f>
        <v>0</v>
      </c>
      <c r="M53" s="29">
        <v>25000</v>
      </c>
      <c r="N53" s="29">
        <v>0</v>
      </c>
    </row>
    <row r="54" spans="2:14" ht="78.75" customHeight="1" x14ac:dyDescent="0.25">
      <c r="B54" s="32" t="s">
        <v>460</v>
      </c>
      <c r="C54" s="17" t="s">
        <v>461</v>
      </c>
      <c r="D54" s="17" t="s">
        <v>462</v>
      </c>
      <c r="E54" s="17" t="s">
        <v>723</v>
      </c>
      <c r="F54" s="17" t="s">
        <v>25</v>
      </c>
      <c r="G54" s="17" t="s">
        <v>26</v>
      </c>
      <c r="H54" s="17" t="s">
        <v>16</v>
      </c>
      <c r="I54" s="17">
        <v>1</v>
      </c>
      <c r="J54" s="26">
        <v>1</v>
      </c>
      <c r="K54" s="27">
        <v>1</v>
      </c>
      <c r="L54" s="27">
        <f t="shared" ref="L54" si="40">IF(N54=0, 0,N54/M54)</f>
        <v>0</v>
      </c>
      <c r="M54" s="29">
        <v>30000</v>
      </c>
      <c r="N54" s="29">
        <v>0</v>
      </c>
    </row>
    <row r="55" spans="2:14" ht="78.75" customHeight="1" x14ac:dyDescent="0.25">
      <c r="B55" s="32" t="s">
        <v>209</v>
      </c>
      <c r="C55" s="17" t="s">
        <v>463</v>
      </c>
      <c r="D55" s="17" t="s">
        <v>464</v>
      </c>
      <c r="E55" s="17" t="s">
        <v>723</v>
      </c>
      <c r="F55" s="17" t="s">
        <v>25</v>
      </c>
      <c r="G55" s="17" t="s">
        <v>26</v>
      </c>
      <c r="H55" s="17" t="s">
        <v>16</v>
      </c>
      <c r="I55" s="17">
        <v>1</v>
      </c>
      <c r="J55" s="26">
        <v>1</v>
      </c>
      <c r="K55" s="27">
        <v>1</v>
      </c>
      <c r="L55" s="27">
        <f t="shared" ref="L55" si="41">IF(N55=0, 0,N55/M55)</f>
        <v>0</v>
      </c>
      <c r="M55" s="29">
        <v>50000</v>
      </c>
      <c r="N55" s="29">
        <v>0</v>
      </c>
    </row>
    <row r="56" spans="2:14" ht="78.75" customHeight="1" x14ac:dyDescent="0.25">
      <c r="B56" s="32" t="s">
        <v>466</v>
      </c>
      <c r="C56" s="17" t="s">
        <v>465</v>
      </c>
      <c r="D56" s="17" t="s">
        <v>467</v>
      </c>
      <c r="E56" s="17" t="s">
        <v>723</v>
      </c>
      <c r="F56" s="17" t="s">
        <v>25</v>
      </c>
      <c r="G56" s="17" t="s">
        <v>26</v>
      </c>
      <c r="H56" s="17" t="s">
        <v>16</v>
      </c>
      <c r="I56" s="17">
        <v>1</v>
      </c>
      <c r="J56" s="26">
        <v>1</v>
      </c>
      <c r="K56" s="27">
        <v>1</v>
      </c>
      <c r="L56" s="27">
        <f t="shared" ref="L56" si="42">IF(N56=0, 0,N56/M56)</f>
        <v>0</v>
      </c>
      <c r="M56" s="29">
        <v>100000</v>
      </c>
      <c r="N56" s="29">
        <v>0</v>
      </c>
    </row>
    <row r="57" spans="2:14" ht="78.75" customHeight="1" x14ac:dyDescent="0.25">
      <c r="B57" s="32" t="s">
        <v>468</v>
      </c>
      <c r="C57" s="17" t="s">
        <v>469</v>
      </c>
      <c r="D57" s="17" t="s">
        <v>470</v>
      </c>
      <c r="E57" s="17" t="s">
        <v>723</v>
      </c>
      <c r="F57" s="17" t="s">
        <v>25</v>
      </c>
      <c r="G57" s="17" t="s">
        <v>26</v>
      </c>
      <c r="H57" s="17" t="s">
        <v>16</v>
      </c>
      <c r="I57" s="17">
        <v>1</v>
      </c>
      <c r="J57" s="26">
        <v>1</v>
      </c>
      <c r="K57" s="27">
        <v>1</v>
      </c>
      <c r="L57" s="27">
        <f t="shared" ref="L57" si="43">IF(N57=0, 0,N57/M57)</f>
        <v>0</v>
      </c>
      <c r="M57" s="29">
        <v>80000</v>
      </c>
      <c r="N57" s="29">
        <v>0</v>
      </c>
    </row>
    <row r="58" spans="2:14" ht="78.75" customHeight="1" x14ac:dyDescent="0.25">
      <c r="B58" s="32" t="s">
        <v>471</v>
      </c>
      <c r="C58" s="17" t="s">
        <v>472</v>
      </c>
      <c r="D58" s="17" t="s">
        <v>473</v>
      </c>
      <c r="E58" s="17" t="s">
        <v>723</v>
      </c>
      <c r="F58" s="17" t="s">
        <v>25</v>
      </c>
      <c r="G58" s="17" t="s">
        <v>26</v>
      </c>
      <c r="H58" s="17" t="s">
        <v>16</v>
      </c>
      <c r="I58" s="17">
        <v>1</v>
      </c>
      <c r="J58" s="26">
        <v>1</v>
      </c>
      <c r="K58" s="27">
        <v>1</v>
      </c>
      <c r="L58" s="27">
        <f t="shared" ref="L58" si="44">IF(N58=0, 0,N58/M58)</f>
        <v>0</v>
      </c>
      <c r="M58" s="29">
        <v>70000</v>
      </c>
      <c r="N58" s="29">
        <v>0</v>
      </c>
    </row>
    <row r="59" spans="2:14" ht="78.75" customHeight="1" x14ac:dyDescent="0.25">
      <c r="B59" s="32" t="s">
        <v>208</v>
      </c>
      <c r="C59" s="17" t="s">
        <v>474</v>
      </c>
      <c r="D59" s="17" t="s">
        <v>475</v>
      </c>
      <c r="E59" s="17" t="s">
        <v>723</v>
      </c>
      <c r="F59" s="17" t="s">
        <v>25</v>
      </c>
      <c r="G59" s="17" t="s">
        <v>26</v>
      </c>
      <c r="H59" s="17" t="s">
        <v>16</v>
      </c>
      <c r="I59" s="17">
        <v>1</v>
      </c>
      <c r="J59" s="26">
        <v>1</v>
      </c>
      <c r="K59" s="27">
        <v>1</v>
      </c>
      <c r="L59" s="27">
        <f t="shared" ref="L59" si="45">IF(N59=0, 0,N59/M59)</f>
        <v>0</v>
      </c>
      <c r="M59" s="29">
        <v>50000</v>
      </c>
      <c r="N59" s="29">
        <v>0</v>
      </c>
    </row>
    <row r="60" spans="2:14" ht="78.75" customHeight="1" x14ac:dyDescent="0.25">
      <c r="B60" s="32" t="s">
        <v>476</v>
      </c>
      <c r="C60" s="17" t="s">
        <v>477</v>
      </c>
      <c r="D60" s="17" t="s">
        <v>478</v>
      </c>
      <c r="E60" s="17" t="s">
        <v>723</v>
      </c>
      <c r="F60" s="17" t="s">
        <v>25</v>
      </c>
      <c r="G60" s="17" t="s">
        <v>26</v>
      </c>
      <c r="H60" s="17" t="s">
        <v>16</v>
      </c>
      <c r="I60" s="17">
        <v>1</v>
      </c>
      <c r="J60" s="26">
        <v>1</v>
      </c>
      <c r="K60" s="27">
        <v>1</v>
      </c>
      <c r="L60" s="27">
        <f t="shared" ref="L60" si="46">IF(N60=0, 0,N60/M60)</f>
        <v>0</v>
      </c>
      <c r="M60" s="29">
        <v>50000</v>
      </c>
      <c r="N60" s="29">
        <v>0</v>
      </c>
    </row>
    <row r="61" spans="2:14" ht="78.75" customHeight="1" x14ac:dyDescent="0.25">
      <c r="B61" s="32" t="s">
        <v>479</v>
      </c>
      <c r="C61" s="17" t="s">
        <v>480</v>
      </c>
      <c r="D61" s="17" t="s">
        <v>481</v>
      </c>
      <c r="E61" s="17" t="s">
        <v>723</v>
      </c>
      <c r="F61" s="17" t="s">
        <v>25</v>
      </c>
      <c r="G61" s="17" t="s">
        <v>26</v>
      </c>
      <c r="H61" s="17" t="s">
        <v>16</v>
      </c>
      <c r="I61" s="17">
        <v>1</v>
      </c>
      <c r="J61" s="26">
        <v>1</v>
      </c>
      <c r="K61" s="27">
        <v>1</v>
      </c>
      <c r="L61" s="27">
        <f t="shared" ref="L61" si="47">IF(N61=0, 0,N61/M61)</f>
        <v>0</v>
      </c>
      <c r="M61" s="29">
        <v>40000</v>
      </c>
      <c r="N61" s="29">
        <v>0</v>
      </c>
    </row>
    <row r="62" spans="2:14" ht="78.75" customHeight="1" x14ac:dyDescent="0.25">
      <c r="B62" s="32" t="s">
        <v>482</v>
      </c>
      <c r="C62" s="17" t="s">
        <v>483</v>
      </c>
      <c r="D62" s="17" t="s">
        <v>484</v>
      </c>
      <c r="E62" s="17" t="s">
        <v>723</v>
      </c>
      <c r="F62" s="17" t="s">
        <v>25</v>
      </c>
      <c r="G62" s="17" t="s">
        <v>26</v>
      </c>
      <c r="H62" s="17" t="s">
        <v>16</v>
      </c>
      <c r="I62" s="17">
        <v>1</v>
      </c>
      <c r="J62" s="26">
        <v>1</v>
      </c>
      <c r="K62" s="27">
        <v>1</v>
      </c>
      <c r="L62" s="27">
        <f t="shared" ref="L62" si="48">IF(N62=0, 0,N62/M62)</f>
        <v>0</v>
      </c>
      <c r="M62" s="29">
        <v>1500000</v>
      </c>
      <c r="N62" s="29">
        <v>0</v>
      </c>
    </row>
    <row r="63" spans="2:14" ht="78.75" customHeight="1" x14ac:dyDescent="0.25">
      <c r="B63" s="32" t="s">
        <v>230</v>
      </c>
      <c r="C63" s="17" t="s">
        <v>485</v>
      </c>
      <c r="D63" s="17" t="s">
        <v>486</v>
      </c>
      <c r="E63" s="17" t="s">
        <v>723</v>
      </c>
      <c r="F63" s="17" t="s">
        <v>25</v>
      </c>
      <c r="G63" s="17" t="s">
        <v>26</v>
      </c>
      <c r="H63" s="17" t="s">
        <v>16</v>
      </c>
      <c r="I63" s="17">
        <v>1</v>
      </c>
      <c r="J63" s="26">
        <v>1</v>
      </c>
      <c r="K63" s="27">
        <v>1</v>
      </c>
      <c r="L63" s="27">
        <f t="shared" ref="L63" si="49">IF(N63=0, 0,N63/M63)</f>
        <v>0.22995194326241136</v>
      </c>
      <c r="M63" s="29">
        <v>15510000</v>
      </c>
      <c r="N63" s="29">
        <v>3566554.64</v>
      </c>
    </row>
    <row r="64" spans="2:14" ht="78.75" customHeight="1" x14ac:dyDescent="0.25">
      <c r="B64" s="32" t="s">
        <v>488</v>
      </c>
      <c r="C64" s="17" t="s">
        <v>487</v>
      </c>
      <c r="D64" s="17" t="s">
        <v>500</v>
      </c>
      <c r="E64" s="17" t="s">
        <v>723</v>
      </c>
      <c r="F64" s="17" t="s">
        <v>25</v>
      </c>
      <c r="G64" s="17" t="s">
        <v>26</v>
      </c>
      <c r="H64" s="17" t="s">
        <v>16</v>
      </c>
      <c r="I64" s="17">
        <v>1</v>
      </c>
      <c r="J64" s="26">
        <v>1</v>
      </c>
      <c r="K64" s="27">
        <v>1</v>
      </c>
      <c r="L64" s="27">
        <f t="shared" ref="L64" si="50">IF(N64=0, 0,N64/M64)</f>
        <v>0</v>
      </c>
      <c r="M64" s="29">
        <v>4415000</v>
      </c>
      <c r="N64" s="29">
        <v>0</v>
      </c>
    </row>
    <row r="65" spans="2:14" ht="78.75" customHeight="1" x14ac:dyDescent="0.25">
      <c r="B65" s="32" t="s">
        <v>489</v>
      </c>
      <c r="C65" s="17" t="s">
        <v>490</v>
      </c>
      <c r="D65" s="17" t="s">
        <v>499</v>
      </c>
      <c r="E65" s="17" t="s">
        <v>723</v>
      </c>
      <c r="F65" s="17" t="s">
        <v>25</v>
      </c>
      <c r="G65" s="17" t="s">
        <v>26</v>
      </c>
      <c r="H65" s="17" t="s">
        <v>16</v>
      </c>
      <c r="I65" s="17">
        <v>1</v>
      </c>
      <c r="J65" s="26">
        <v>1</v>
      </c>
      <c r="K65" s="27">
        <v>1</v>
      </c>
      <c r="L65" s="27">
        <f t="shared" ref="L65" si="51">IF(N65=0, 0,N65/M65)</f>
        <v>0</v>
      </c>
      <c r="M65" s="29">
        <v>100000</v>
      </c>
      <c r="N65" s="29">
        <v>0</v>
      </c>
    </row>
    <row r="66" spans="2:14" ht="78.75" customHeight="1" x14ac:dyDescent="0.25">
      <c r="B66" s="32" t="s">
        <v>491</v>
      </c>
      <c r="C66" s="17" t="s">
        <v>492</v>
      </c>
      <c r="D66" s="17" t="s">
        <v>498</v>
      </c>
      <c r="E66" s="17" t="s">
        <v>723</v>
      </c>
      <c r="F66" s="17" t="s">
        <v>25</v>
      </c>
      <c r="G66" s="17" t="s">
        <v>26</v>
      </c>
      <c r="H66" s="17" t="s">
        <v>16</v>
      </c>
      <c r="I66" s="17">
        <v>1</v>
      </c>
      <c r="J66" s="26">
        <v>1</v>
      </c>
      <c r="K66" s="27">
        <v>1</v>
      </c>
      <c r="L66" s="27">
        <f t="shared" ref="L66" si="52">IF(N66=0, 0,N66/M66)</f>
        <v>0</v>
      </c>
      <c r="M66" s="29">
        <v>9182760.5299999993</v>
      </c>
      <c r="N66" s="29">
        <v>0</v>
      </c>
    </row>
    <row r="67" spans="2:14" ht="78.75" customHeight="1" x14ac:dyDescent="0.25">
      <c r="B67" s="32" t="s">
        <v>493</v>
      </c>
      <c r="C67" s="17" t="s">
        <v>494</v>
      </c>
      <c r="D67" s="17" t="s">
        <v>497</v>
      </c>
      <c r="E67" s="17" t="s">
        <v>723</v>
      </c>
      <c r="F67" s="17" t="s">
        <v>25</v>
      </c>
      <c r="G67" s="17" t="s">
        <v>26</v>
      </c>
      <c r="H67" s="17" t="s">
        <v>16</v>
      </c>
      <c r="I67" s="17">
        <v>1</v>
      </c>
      <c r="J67" s="26">
        <v>1</v>
      </c>
      <c r="K67" s="27">
        <v>1</v>
      </c>
      <c r="L67" s="27">
        <f t="shared" ref="L67" si="53">IF(N67=0, 0,N67/M67)</f>
        <v>0</v>
      </c>
      <c r="M67" s="29">
        <v>9094.59</v>
      </c>
      <c r="N67" s="29">
        <v>0</v>
      </c>
    </row>
    <row r="68" spans="2:14" ht="78.75" customHeight="1" x14ac:dyDescent="0.25">
      <c r="B68" s="32" t="s">
        <v>233</v>
      </c>
      <c r="C68" s="17" t="s">
        <v>495</v>
      </c>
      <c r="D68" s="17" t="s">
        <v>496</v>
      </c>
      <c r="E68" s="17" t="s">
        <v>723</v>
      </c>
      <c r="F68" s="17" t="s">
        <v>25</v>
      </c>
      <c r="G68" s="17" t="s">
        <v>26</v>
      </c>
      <c r="H68" s="17" t="s">
        <v>16</v>
      </c>
      <c r="I68" s="17">
        <v>1</v>
      </c>
      <c r="J68" s="26">
        <v>1</v>
      </c>
      <c r="K68" s="27">
        <v>1</v>
      </c>
      <c r="L68" s="27">
        <f t="shared" ref="L68" si="54">IF(N68=0, 0,N68/M68)</f>
        <v>0</v>
      </c>
      <c r="M68" s="29">
        <v>1500000</v>
      </c>
      <c r="N68" s="29">
        <v>0</v>
      </c>
    </row>
    <row r="69" spans="2:14" ht="78.75" customHeight="1" x14ac:dyDescent="0.25">
      <c r="B69" s="32" t="s">
        <v>177</v>
      </c>
      <c r="C69" s="17" t="s">
        <v>501</v>
      </c>
      <c r="D69" s="17" t="s">
        <v>502</v>
      </c>
      <c r="E69" s="17" t="s">
        <v>723</v>
      </c>
      <c r="F69" s="17" t="s">
        <v>25</v>
      </c>
      <c r="G69" s="17" t="s">
        <v>26</v>
      </c>
      <c r="H69" s="17" t="s">
        <v>16</v>
      </c>
      <c r="I69" s="17">
        <v>1</v>
      </c>
      <c r="J69" s="26">
        <v>1</v>
      </c>
      <c r="K69" s="27">
        <v>1</v>
      </c>
      <c r="L69" s="27">
        <f t="shared" ref="L69" si="55">IF(N69=0, 0,N69/M69)</f>
        <v>0.35555555555555557</v>
      </c>
      <c r="M69" s="29">
        <v>45000</v>
      </c>
      <c r="N69" s="29">
        <v>16000</v>
      </c>
    </row>
    <row r="70" spans="2:14" ht="78.75" customHeight="1" x14ac:dyDescent="0.25">
      <c r="B70" s="32" t="s">
        <v>179</v>
      </c>
      <c r="C70" s="17" t="s">
        <v>503</v>
      </c>
      <c r="D70" s="17" t="s">
        <v>504</v>
      </c>
      <c r="E70" s="17" t="s">
        <v>723</v>
      </c>
      <c r="F70" s="17" t="s">
        <v>25</v>
      </c>
      <c r="G70" s="17" t="s">
        <v>26</v>
      </c>
      <c r="H70" s="17" t="s">
        <v>16</v>
      </c>
      <c r="I70" s="17">
        <v>1</v>
      </c>
      <c r="J70" s="26">
        <v>1</v>
      </c>
      <c r="K70" s="27">
        <v>1</v>
      </c>
      <c r="L70" s="27">
        <f t="shared" ref="L70" si="56">IF(N70=0, 0,N70/M70)</f>
        <v>0</v>
      </c>
      <c r="M70" s="29">
        <v>100000</v>
      </c>
      <c r="N70" s="29">
        <v>0</v>
      </c>
    </row>
    <row r="71" spans="2:14" ht="78.75" customHeight="1" x14ac:dyDescent="0.25">
      <c r="B71" s="32" t="s">
        <v>181</v>
      </c>
      <c r="C71" s="17" t="s">
        <v>505</v>
      </c>
      <c r="D71" s="17" t="s">
        <v>506</v>
      </c>
      <c r="E71" s="17" t="s">
        <v>723</v>
      </c>
      <c r="F71" s="17" t="s">
        <v>25</v>
      </c>
      <c r="G71" s="17" t="s">
        <v>26</v>
      </c>
      <c r="H71" s="17" t="s">
        <v>16</v>
      </c>
      <c r="I71" s="17">
        <v>1</v>
      </c>
      <c r="J71" s="26">
        <v>1</v>
      </c>
      <c r="K71" s="27">
        <v>1</v>
      </c>
      <c r="L71" s="27">
        <f t="shared" ref="L71" si="57">IF(N71=0, 0,N71/M71)</f>
        <v>0</v>
      </c>
      <c r="M71" s="29">
        <v>10000</v>
      </c>
      <c r="N71" s="29">
        <v>0</v>
      </c>
    </row>
    <row r="72" spans="2:14" ht="78.75" customHeight="1" x14ac:dyDescent="0.25">
      <c r="B72" s="32" t="s">
        <v>380</v>
      </c>
      <c r="C72" s="17" t="s">
        <v>507</v>
      </c>
      <c r="D72" s="17" t="s">
        <v>508</v>
      </c>
      <c r="E72" s="17" t="s">
        <v>723</v>
      </c>
      <c r="F72" s="17" t="s">
        <v>25</v>
      </c>
      <c r="G72" s="17" t="s">
        <v>26</v>
      </c>
      <c r="H72" s="17" t="s">
        <v>16</v>
      </c>
      <c r="I72" s="17">
        <v>1</v>
      </c>
      <c r="J72" s="26">
        <v>1</v>
      </c>
      <c r="K72" s="27">
        <v>1</v>
      </c>
      <c r="L72" s="27">
        <f t="shared" ref="L72" si="58">IF(N72=0, 0,N72/M72)</f>
        <v>0</v>
      </c>
      <c r="M72" s="29">
        <v>10000</v>
      </c>
      <c r="N72" s="29">
        <v>0</v>
      </c>
    </row>
    <row r="73" spans="2:14" ht="78.75" customHeight="1" x14ac:dyDescent="0.25">
      <c r="B73" s="32" t="s">
        <v>183</v>
      </c>
      <c r="C73" s="17" t="s">
        <v>509</v>
      </c>
      <c r="D73" s="17" t="s">
        <v>510</v>
      </c>
      <c r="E73" s="17" t="s">
        <v>723</v>
      </c>
      <c r="F73" s="17" t="s">
        <v>25</v>
      </c>
      <c r="G73" s="17" t="s">
        <v>26</v>
      </c>
      <c r="H73" s="17" t="s">
        <v>16</v>
      </c>
      <c r="I73" s="17">
        <v>1</v>
      </c>
      <c r="J73" s="26">
        <v>1</v>
      </c>
      <c r="K73" s="27">
        <v>1</v>
      </c>
      <c r="L73" s="27">
        <f t="shared" ref="L73" si="59">IF(N73=0, 0,N73/M73)</f>
        <v>0.18181827272727272</v>
      </c>
      <c r="M73" s="29">
        <v>110000</v>
      </c>
      <c r="N73" s="29">
        <v>20000.009999999998</v>
      </c>
    </row>
    <row r="74" spans="2:14" ht="78.75" customHeight="1" x14ac:dyDescent="0.25">
      <c r="B74" s="32" t="s">
        <v>184</v>
      </c>
      <c r="C74" s="17" t="s">
        <v>511</v>
      </c>
      <c r="D74" s="17" t="s">
        <v>512</v>
      </c>
      <c r="E74" s="17" t="s">
        <v>723</v>
      </c>
      <c r="F74" s="17" t="s">
        <v>25</v>
      </c>
      <c r="G74" s="17" t="s">
        <v>26</v>
      </c>
      <c r="H74" s="17" t="s">
        <v>16</v>
      </c>
      <c r="I74" s="17">
        <v>1</v>
      </c>
      <c r="J74" s="26">
        <v>1</v>
      </c>
      <c r="K74" s="27">
        <v>1</v>
      </c>
      <c r="L74" s="27">
        <f t="shared" ref="L74" si="60">IF(N74=0, 0,N74/M74)</f>
        <v>0.54901499999999992</v>
      </c>
      <c r="M74" s="29">
        <v>40000</v>
      </c>
      <c r="N74" s="29">
        <v>21960.6</v>
      </c>
    </row>
    <row r="75" spans="2:14" ht="78.75" customHeight="1" x14ac:dyDescent="0.25">
      <c r="B75" s="32" t="s">
        <v>185</v>
      </c>
      <c r="C75" s="17" t="s">
        <v>513</v>
      </c>
      <c r="D75" s="17" t="s">
        <v>514</v>
      </c>
      <c r="E75" s="17" t="s">
        <v>723</v>
      </c>
      <c r="F75" s="17" t="s">
        <v>25</v>
      </c>
      <c r="G75" s="17" t="s">
        <v>26</v>
      </c>
      <c r="H75" s="17" t="s">
        <v>16</v>
      </c>
      <c r="I75" s="17">
        <v>1</v>
      </c>
      <c r="J75" s="26">
        <v>1</v>
      </c>
      <c r="K75" s="27">
        <v>1</v>
      </c>
      <c r="L75" s="27">
        <f t="shared" ref="L75" si="61">IF(N75=0, 0,N75/M75)</f>
        <v>0</v>
      </c>
      <c r="M75" s="29">
        <v>29000</v>
      </c>
      <c r="N75" s="29">
        <v>0</v>
      </c>
    </row>
    <row r="76" spans="2:14" ht="78.75" customHeight="1" x14ac:dyDescent="0.25">
      <c r="B76" s="32" t="s">
        <v>382</v>
      </c>
      <c r="C76" s="17" t="s">
        <v>515</v>
      </c>
      <c r="D76" s="17" t="s">
        <v>516</v>
      </c>
      <c r="E76" s="17" t="s">
        <v>723</v>
      </c>
      <c r="F76" s="17" t="s">
        <v>25</v>
      </c>
      <c r="G76" s="17" t="s">
        <v>26</v>
      </c>
      <c r="H76" s="17" t="s">
        <v>16</v>
      </c>
      <c r="I76" s="17">
        <v>1</v>
      </c>
      <c r="J76" s="26">
        <v>1</v>
      </c>
      <c r="K76" s="27">
        <v>1</v>
      </c>
      <c r="L76" s="27">
        <f t="shared" ref="L76" si="62">IF(N76=0, 0,N76/M76)</f>
        <v>0</v>
      </c>
      <c r="M76" s="29">
        <v>35000</v>
      </c>
      <c r="N76" s="29">
        <v>0</v>
      </c>
    </row>
    <row r="77" spans="2:14" ht="78.75" customHeight="1" x14ac:dyDescent="0.25">
      <c r="B77" s="32" t="s">
        <v>517</v>
      </c>
      <c r="C77" s="17" t="s">
        <v>518</v>
      </c>
      <c r="D77" s="17" t="s">
        <v>519</v>
      </c>
      <c r="E77" s="17" t="s">
        <v>723</v>
      </c>
      <c r="F77" s="17" t="s">
        <v>25</v>
      </c>
      <c r="G77" s="17" t="s">
        <v>26</v>
      </c>
      <c r="H77" s="17" t="s">
        <v>16</v>
      </c>
      <c r="I77" s="17">
        <v>1</v>
      </c>
      <c r="J77" s="26">
        <v>1</v>
      </c>
      <c r="K77" s="27">
        <v>1</v>
      </c>
      <c r="L77" s="27">
        <f t="shared" ref="L77" si="63">IF(N77=0, 0,N77/M77)</f>
        <v>0</v>
      </c>
      <c r="M77" s="29">
        <v>25000</v>
      </c>
      <c r="N77" s="29">
        <v>0</v>
      </c>
    </row>
    <row r="78" spans="2:14" ht="78.75" customHeight="1" x14ac:dyDescent="0.25">
      <c r="B78" s="32" t="s">
        <v>520</v>
      </c>
      <c r="C78" s="17" t="s">
        <v>524</v>
      </c>
      <c r="D78" s="17" t="s">
        <v>523</v>
      </c>
      <c r="E78" s="17" t="s">
        <v>723</v>
      </c>
      <c r="F78" s="17" t="s">
        <v>25</v>
      </c>
      <c r="G78" s="17" t="s">
        <v>26</v>
      </c>
      <c r="H78" s="17" t="s">
        <v>16</v>
      </c>
      <c r="I78" s="17">
        <v>1</v>
      </c>
      <c r="J78" s="26">
        <v>1</v>
      </c>
      <c r="K78" s="27">
        <v>1</v>
      </c>
      <c r="L78" s="27">
        <f t="shared" ref="L78" si="64">IF(N78=0, 0,N78/M78)</f>
        <v>0</v>
      </c>
      <c r="M78" s="29">
        <v>18000</v>
      </c>
      <c r="N78" s="29">
        <v>0</v>
      </c>
    </row>
    <row r="79" spans="2:14" ht="78.75" customHeight="1" x14ac:dyDescent="0.25">
      <c r="B79" s="32" t="s">
        <v>521</v>
      </c>
      <c r="C79" s="17" t="s">
        <v>527</v>
      </c>
      <c r="D79" s="17" t="s">
        <v>522</v>
      </c>
      <c r="E79" s="17" t="s">
        <v>723</v>
      </c>
      <c r="F79" s="17" t="s">
        <v>25</v>
      </c>
      <c r="G79" s="17" t="s">
        <v>26</v>
      </c>
      <c r="H79" s="17" t="s">
        <v>16</v>
      </c>
      <c r="I79" s="17">
        <v>1</v>
      </c>
      <c r="J79" s="26">
        <v>1</v>
      </c>
      <c r="K79" s="27">
        <v>1</v>
      </c>
      <c r="L79" s="27">
        <f t="shared" ref="L79" si="65">IF(N79=0, 0,N79/M79)</f>
        <v>0.73621499999999995</v>
      </c>
      <c r="M79" s="29">
        <v>10000</v>
      </c>
      <c r="N79" s="29">
        <v>7362.15</v>
      </c>
    </row>
    <row r="80" spans="2:14" ht="78.75" customHeight="1" x14ac:dyDescent="0.25">
      <c r="B80" s="32" t="s">
        <v>525</v>
      </c>
      <c r="C80" s="17" t="s">
        <v>526</v>
      </c>
      <c r="D80" s="17" t="s">
        <v>528</v>
      </c>
      <c r="E80" s="17" t="s">
        <v>723</v>
      </c>
      <c r="F80" s="17" t="s">
        <v>25</v>
      </c>
      <c r="G80" s="17" t="s">
        <v>26</v>
      </c>
      <c r="H80" s="17" t="s">
        <v>16</v>
      </c>
      <c r="I80" s="17">
        <v>1</v>
      </c>
      <c r="J80" s="26">
        <v>1</v>
      </c>
      <c r="K80" s="27">
        <v>1</v>
      </c>
      <c r="L80" s="27">
        <f t="shared" ref="L80" si="66">IF(N80=0, 0,N80/M80)</f>
        <v>0</v>
      </c>
      <c r="M80" s="29">
        <v>16000</v>
      </c>
      <c r="N80" s="29">
        <v>0</v>
      </c>
    </row>
    <row r="81" spans="2:14" ht="78.75" customHeight="1" x14ac:dyDescent="0.25">
      <c r="B81" s="32" t="s">
        <v>529</v>
      </c>
      <c r="C81" s="17" t="s">
        <v>530</v>
      </c>
      <c r="D81" s="17" t="s">
        <v>531</v>
      </c>
      <c r="E81" s="17" t="s">
        <v>723</v>
      </c>
      <c r="F81" s="17" t="s">
        <v>25</v>
      </c>
      <c r="G81" s="17" t="s">
        <v>26</v>
      </c>
      <c r="H81" s="17" t="s">
        <v>16</v>
      </c>
      <c r="I81" s="17">
        <v>1</v>
      </c>
      <c r="J81" s="26">
        <v>1</v>
      </c>
      <c r="K81" s="27">
        <v>1</v>
      </c>
      <c r="L81" s="27">
        <f t="shared" ref="L81" si="67">IF(N81=0, 0,N81/M81)</f>
        <v>0</v>
      </c>
      <c r="M81" s="29">
        <v>50000</v>
      </c>
      <c r="N81" s="29">
        <v>0</v>
      </c>
    </row>
    <row r="82" spans="2:14" ht="78.75" customHeight="1" x14ac:dyDescent="0.25">
      <c r="B82" s="32" t="s">
        <v>532</v>
      </c>
      <c r="C82" s="17" t="s">
        <v>533</v>
      </c>
      <c r="D82" s="17" t="s">
        <v>534</v>
      </c>
      <c r="E82" s="17" t="s">
        <v>723</v>
      </c>
      <c r="F82" s="17" t="s">
        <v>25</v>
      </c>
      <c r="G82" s="17" t="s">
        <v>26</v>
      </c>
      <c r="H82" s="17" t="s">
        <v>16</v>
      </c>
      <c r="I82" s="17">
        <v>1</v>
      </c>
      <c r="J82" s="26">
        <v>1</v>
      </c>
      <c r="K82" s="27">
        <v>1</v>
      </c>
      <c r="L82" s="27">
        <f t="shared" ref="L82" si="68">IF(N82=0, 0,N82/M82)</f>
        <v>0</v>
      </c>
      <c r="M82" s="29">
        <v>3000</v>
      </c>
      <c r="N82" s="29">
        <v>0</v>
      </c>
    </row>
    <row r="83" spans="2:14" ht="78.75" customHeight="1" x14ac:dyDescent="0.25">
      <c r="B83" s="32" t="s">
        <v>691</v>
      </c>
      <c r="C83" s="17" t="s">
        <v>692</v>
      </c>
      <c r="D83" s="17" t="s">
        <v>693</v>
      </c>
      <c r="E83" s="17" t="s">
        <v>723</v>
      </c>
      <c r="F83" s="17" t="s">
        <v>25</v>
      </c>
      <c r="G83" s="17" t="s">
        <v>26</v>
      </c>
      <c r="H83" s="17" t="s">
        <v>16</v>
      </c>
      <c r="I83" s="17">
        <v>1</v>
      </c>
      <c r="J83" s="26">
        <v>1</v>
      </c>
      <c r="K83" s="27">
        <v>1</v>
      </c>
      <c r="L83" s="27">
        <f t="shared" ref="L83" si="69">IF(N83=0, 0,N83/M83)</f>
        <v>0.11777083333333334</v>
      </c>
      <c r="M83" s="29">
        <v>120000</v>
      </c>
      <c r="N83" s="29">
        <v>14132.5</v>
      </c>
    </row>
    <row r="84" spans="2:14" ht="78.75" customHeight="1" x14ac:dyDescent="0.25">
      <c r="B84" s="32" t="s">
        <v>535</v>
      </c>
      <c r="C84" s="17" t="s">
        <v>536</v>
      </c>
      <c r="D84" s="17" t="s">
        <v>537</v>
      </c>
      <c r="E84" s="17" t="s">
        <v>723</v>
      </c>
      <c r="F84" s="17" t="s">
        <v>25</v>
      </c>
      <c r="G84" s="17" t="s">
        <v>26</v>
      </c>
      <c r="H84" s="17" t="s">
        <v>16</v>
      </c>
      <c r="I84" s="17">
        <v>1</v>
      </c>
      <c r="J84" s="26">
        <v>1</v>
      </c>
      <c r="K84" s="27">
        <v>1</v>
      </c>
      <c r="L84" s="27">
        <f t="shared" ref="L84" si="70">IF(N84=0, 0,N84/M84)</f>
        <v>8.5714285714285715E-2</v>
      </c>
      <c r="M84" s="29">
        <v>14000</v>
      </c>
      <c r="N84" s="29">
        <v>1200</v>
      </c>
    </row>
    <row r="85" spans="2:14" ht="78.75" customHeight="1" x14ac:dyDescent="0.25">
      <c r="B85" s="32" t="s">
        <v>538</v>
      </c>
      <c r="C85" s="17" t="s">
        <v>539</v>
      </c>
      <c r="D85" s="17" t="s">
        <v>540</v>
      </c>
      <c r="E85" s="17" t="s">
        <v>723</v>
      </c>
      <c r="F85" s="17" t="s">
        <v>25</v>
      </c>
      <c r="G85" s="17" t="s">
        <v>26</v>
      </c>
      <c r="H85" s="17" t="s">
        <v>16</v>
      </c>
      <c r="I85" s="17">
        <v>1</v>
      </c>
      <c r="J85" s="26">
        <v>1</v>
      </c>
      <c r="K85" s="27">
        <v>1</v>
      </c>
      <c r="L85" s="27">
        <f t="shared" ref="L85" si="71">IF(N85=0, 0,N85/M85)</f>
        <v>0.45078166666666669</v>
      </c>
      <c r="M85" s="29">
        <v>42000</v>
      </c>
      <c r="N85" s="29">
        <v>18932.830000000002</v>
      </c>
    </row>
    <row r="86" spans="2:14" ht="78.75" customHeight="1" x14ac:dyDescent="0.25">
      <c r="B86" s="32" t="s">
        <v>541</v>
      </c>
      <c r="C86" s="17" t="s">
        <v>542</v>
      </c>
      <c r="D86" s="17" t="s">
        <v>543</v>
      </c>
      <c r="E86" s="17" t="s">
        <v>723</v>
      </c>
      <c r="F86" s="17" t="s">
        <v>25</v>
      </c>
      <c r="G86" s="17" t="s">
        <v>26</v>
      </c>
      <c r="H86" s="17" t="s">
        <v>16</v>
      </c>
      <c r="I86" s="17">
        <v>1</v>
      </c>
      <c r="J86" s="26">
        <v>1</v>
      </c>
      <c r="K86" s="27">
        <v>1</v>
      </c>
      <c r="L86" s="27">
        <f t="shared" ref="L86" si="72">IF(N86=0, 0,N86/M86)</f>
        <v>0</v>
      </c>
      <c r="M86" s="29">
        <v>113000</v>
      </c>
      <c r="N86" s="29">
        <v>0</v>
      </c>
    </row>
    <row r="87" spans="2:14" ht="78.75" customHeight="1" x14ac:dyDescent="0.25">
      <c r="B87" s="32" t="s">
        <v>544</v>
      </c>
      <c r="C87" s="17" t="s">
        <v>558</v>
      </c>
      <c r="D87" s="17" t="s">
        <v>559</v>
      </c>
      <c r="E87" s="17" t="s">
        <v>723</v>
      </c>
      <c r="F87" s="17" t="s">
        <v>25</v>
      </c>
      <c r="G87" s="17" t="s">
        <v>26</v>
      </c>
      <c r="H87" s="17" t="s">
        <v>16</v>
      </c>
      <c r="I87" s="17">
        <v>1</v>
      </c>
      <c r="J87" s="26">
        <v>1</v>
      </c>
      <c r="K87" s="27">
        <v>1</v>
      </c>
      <c r="L87" s="27">
        <f t="shared" ref="L87" si="73">IF(N87=0, 0,N87/M87)</f>
        <v>0</v>
      </c>
      <c r="M87" s="29">
        <v>165000</v>
      </c>
      <c r="N87" s="29">
        <v>0</v>
      </c>
    </row>
    <row r="88" spans="2:14" ht="78.75" customHeight="1" x14ac:dyDescent="0.25">
      <c r="B88" s="32" t="s">
        <v>545</v>
      </c>
      <c r="C88" s="17" t="s">
        <v>560</v>
      </c>
      <c r="D88" s="17" t="s">
        <v>546</v>
      </c>
      <c r="E88" s="17" t="s">
        <v>723</v>
      </c>
      <c r="F88" s="17" t="s">
        <v>25</v>
      </c>
      <c r="G88" s="17" t="s">
        <v>26</v>
      </c>
      <c r="H88" s="17" t="s">
        <v>16</v>
      </c>
      <c r="I88" s="17">
        <v>1</v>
      </c>
      <c r="J88" s="26">
        <v>1</v>
      </c>
      <c r="K88" s="27">
        <v>1</v>
      </c>
      <c r="L88" s="27">
        <f t="shared" ref="L88" si="74">IF(N88=0, 0,N88/M88)</f>
        <v>0</v>
      </c>
      <c r="M88" s="29">
        <v>100000</v>
      </c>
      <c r="N88" s="29">
        <v>0</v>
      </c>
    </row>
    <row r="89" spans="2:14" ht="78.75" customHeight="1" x14ac:dyDescent="0.25">
      <c r="B89" s="32" t="s">
        <v>547</v>
      </c>
      <c r="C89" s="17" t="s">
        <v>548</v>
      </c>
      <c r="D89" s="17" t="s">
        <v>561</v>
      </c>
      <c r="E89" s="17" t="s">
        <v>723</v>
      </c>
      <c r="F89" s="17" t="s">
        <v>25</v>
      </c>
      <c r="G89" s="17" t="s">
        <v>26</v>
      </c>
      <c r="H89" s="17" t="s">
        <v>16</v>
      </c>
      <c r="I89" s="17">
        <v>1</v>
      </c>
      <c r="J89" s="26">
        <v>1</v>
      </c>
      <c r="K89" s="27">
        <v>1</v>
      </c>
      <c r="L89" s="27">
        <f t="shared" ref="L89" si="75">IF(N89=0, 0,N89/M89)</f>
        <v>2.2620000000000001E-2</v>
      </c>
      <c r="M89" s="29">
        <v>250000</v>
      </c>
      <c r="N89" s="29">
        <v>5655</v>
      </c>
    </row>
    <row r="90" spans="2:14" ht="78.75" customHeight="1" x14ac:dyDescent="0.25">
      <c r="B90" s="32" t="s">
        <v>549</v>
      </c>
      <c r="C90" s="17" t="s">
        <v>556</v>
      </c>
      <c r="D90" s="17" t="s">
        <v>557</v>
      </c>
      <c r="E90" s="17" t="s">
        <v>723</v>
      </c>
      <c r="F90" s="17" t="s">
        <v>25</v>
      </c>
      <c r="G90" s="17" t="s">
        <v>26</v>
      </c>
      <c r="H90" s="17" t="s">
        <v>16</v>
      </c>
      <c r="I90" s="17">
        <v>1</v>
      </c>
      <c r="J90" s="26">
        <v>1</v>
      </c>
      <c r="K90" s="27">
        <v>1</v>
      </c>
      <c r="L90" s="27">
        <f t="shared" ref="L90" si="76">IF(N90=0, 0,N90/M90)</f>
        <v>0</v>
      </c>
      <c r="M90" s="29">
        <v>40000</v>
      </c>
      <c r="N90" s="29">
        <v>0</v>
      </c>
    </row>
    <row r="91" spans="2:14" ht="78.75" customHeight="1" x14ac:dyDescent="0.25">
      <c r="B91" s="32" t="s">
        <v>550</v>
      </c>
      <c r="C91" s="17" t="s">
        <v>554</v>
      </c>
      <c r="D91" s="17" t="s">
        <v>555</v>
      </c>
      <c r="E91" s="17" t="s">
        <v>723</v>
      </c>
      <c r="F91" s="17" t="s">
        <v>25</v>
      </c>
      <c r="G91" s="17" t="s">
        <v>26</v>
      </c>
      <c r="H91" s="17" t="s">
        <v>16</v>
      </c>
      <c r="I91" s="17">
        <v>1</v>
      </c>
      <c r="J91" s="26">
        <v>1</v>
      </c>
      <c r="K91" s="27">
        <v>1</v>
      </c>
      <c r="L91" s="27">
        <f t="shared" ref="L91" si="77">IF(N91=0, 0,N91/M91)</f>
        <v>0</v>
      </c>
      <c r="M91" s="29">
        <v>3000</v>
      </c>
      <c r="N91" s="29">
        <v>0</v>
      </c>
    </row>
    <row r="92" spans="2:14" ht="78.75" customHeight="1" x14ac:dyDescent="0.25">
      <c r="B92" s="32" t="s">
        <v>551</v>
      </c>
      <c r="C92" s="17" t="s">
        <v>552</v>
      </c>
      <c r="D92" s="17" t="s">
        <v>553</v>
      </c>
      <c r="E92" s="17" t="s">
        <v>723</v>
      </c>
      <c r="F92" s="17" t="s">
        <v>25</v>
      </c>
      <c r="G92" s="17" t="s">
        <v>26</v>
      </c>
      <c r="H92" s="17" t="s">
        <v>16</v>
      </c>
      <c r="I92" s="17">
        <v>1</v>
      </c>
      <c r="J92" s="26">
        <v>1</v>
      </c>
      <c r="K92" s="27">
        <v>1</v>
      </c>
      <c r="L92" s="27">
        <f t="shared" ref="L92" si="78">IF(N92=0, 0,N92/M92)</f>
        <v>0</v>
      </c>
      <c r="M92" s="29">
        <v>35000</v>
      </c>
      <c r="N92" s="29">
        <v>0</v>
      </c>
    </row>
    <row r="93" spans="2:14" ht="78.75" customHeight="1" x14ac:dyDescent="0.25">
      <c r="B93" s="32" t="s">
        <v>562</v>
      </c>
      <c r="C93" s="17" t="s">
        <v>563</v>
      </c>
      <c r="D93" s="17" t="s">
        <v>564</v>
      </c>
      <c r="E93" s="17" t="s">
        <v>723</v>
      </c>
      <c r="F93" s="17" t="s">
        <v>25</v>
      </c>
      <c r="G93" s="17" t="s">
        <v>26</v>
      </c>
      <c r="H93" s="17" t="s">
        <v>16</v>
      </c>
      <c r="I93" s="17">
        <v>1</v>
      </c>
      <c r="J93" s="26">
        <v>1</v>
      </c>
      <c r="K93" s="27">
        <v>1</v>
      </c>
      <c r="L93" s="27">
        <f t="shared" ref="L93" si="79">IF(N93=0, 0,N93/M93)</f>
        <v>0</v>
      </c>
      <c r="M93" s="29">
        <v>3000</v>
      </c>
      <c r="N93" s="29">
        <v>0</v>
      </c>
    </row>
    <row r="94" spans="2:14" ht="78.75" customHeight="1" x14ac:dyDescent="0.25">
      <c r="B94" s="32" t="s">
        <v>565</v>
      </c>
      <c r="C94" s="17" t="s">
        <v>566</v>
      </c>
      <c r="D94" s="17" t="s">
        <v>567</v>
      </c>
      <c r="E94" s="17" t="s">
        <v>723</v>
      </c>
      <c r="F94" s="17" t="s">
        <v>25</v>
      </c>
      <c r="G94" s="17" t="s">
        <v>26</v>
      </c>
      <c r="H94" s="17" t="s">
        <v>16</v>
      </c>
      <c r="I94" s="17">
        <v>1</v>
      </c>
      <c r="J94" s="26">
        <v>1</v>
      </c>
      <c r="K94" s="27">
        <v>1</v>
      </c>
      <c r="L94" s="27">
        <f t="shared" ref="L94" si="80">IF(N94=0, 0,N94/M94)</f>
        <v>0</v>
      </c>
      <c r="M94" s="29">
        <v>6500</v>
      </c>
      <c r="N94" s="29">
        <v>0</v>
      </c>
    </row>
    <row r="95" spans="2:14" ht="78.75" customHeight="1" x14ac:dyDescent="0.25">
      <c r="B95" s="32" t="s">
        <v>568</v>
      </c>
      <c r="C95" s="17" t="s">
        <v>569</v>
      </c>
      <c r="D95" s="17" t="s">
        <v>570</v>
      </c>
      <c r="E95" s="17" t="s">
        <v>723</v>
      </c>
      <c r="F95" s="17" t="s">
        <v>25</v>
      </c>
      <c r="G95" s="17" t="s">
        <v>26</v>
      </c>
      <c r="H95" s="17" t="s">
        <v>16</v>
      </c>
      <c r="I95" s="17">
        <v>1</v>
      </c>
      <c r="J95" s="26">
        <v>1</v>
      </c>
      <c r="K95" s="27">
        <v>1</v>
      </c>
      <c r="L95" s="27">
        <f t="shared" ref="L95" si="81">IF(N95=0, 0,N95/M95)</f>
        <v>0</v>
      </c>
      <c r="M95" s="29">
        <v>41500</v>
      </c>
      <c r="N95" s="29">
        <v>0</v>
      </c>
    </row>
    <row r="96" spans="2:14" ht="78.75" customHeight="1" x14ac:dyDescent="0.25">
      <c r="B96" s="32" t="s">
        <v>571</v>
      </c>
      <c r="C96" s="17" t="s">
        <v>572</v>
      </c>
      <c r="D96" s="17" t="s">
        <v>573</v>
      </c>
      <c r="E96" s="17" t="s">
        <v>723</v>
      </c>
      <c r="F96" s="17" t="s">
        <v>25</v>
      </c>
      <c r="G96" s="17" t="s">
        <v>26</v>
      </c>
      <c r="H96" s="17" t="s">
        <v>16</v>
      </c>
      <c r="I96" s="17">
        <v>1</v>
      </c>
      <c r="J96" s="26">
        <v>1</v>
      </c>
      <c r="K96" s="27">
        <v>1</v>
      </c>
      <c r="L96" s="27">
        <f t="shared" ref="L96" si="82">IF(N96=0, 0,N96/M96)</f>
        <v>0</v>
      </c>
      <c r="M96" s="29">
        <v>199000</v>
      </c>
      <c r="N96" s="29">
        <v>0</v>
      </c>
    </row>
    <row r="97" spans="2:14" ht="78.75" customHeight="1" x14ac:dyDescent="0.25">
      <c r="B97" s="32" t="s">
        <v>574</v>
      </c>
      <c r="C97" s="17" t="s">
        <v>575</v>
      </c>
      <c r="D97" s="17" t="s">
        <v>576</v>
      </c>
      <c r="E97" s="17" t="s">
        <v>723</v>
      </c>
      <c r="F97" s="17" t="s">
        <v>25</v>
      </c>
      <c r="G97" s="17" t="s">
        <v>26</v>
      </c>
      <c r="H97" s="17" t="s">
        <v>16</v>
      </c>
      <c r="I97" s="17">
        <v>1</v>
      </c>
      <c r="J97" s="26">
        <v>1</v>
      </c>
      <c r="K97" s="27">
        <v>1</v>
      </c>
      <c r="L97" s="27">
        <f t="shared" ref="L97" si="83">IF(N97=0, 0,N97/M97)</f>
        <v>0</v>
      </c>
      <c r="M97" s="29">
        <v>6000</v>
      </c>
      <c r="N97" s="29">
        <v>0</v>
      </c>
    </row>
    <row r="98" spans="2:14" ht="78.75" customHeight="1" x14ac:dyDescent="0.25">
      <c r="B98" s="32" t="s">
        <v>577</v>
      </c>
      <c r="C98" s="17" t="s">
        <v>578</v>
      </c>
      <c r="D98" s="17" t="s">
        <v>579</v>
      </c>
      <c r="E98" s="17" t="s">
        <v>723</v>
      </c>
      <c r="F98" s="17" t="s">
        <v>25</v>
      </c>
      <c r="G98" s="17" t="s">
        <v>26</v>
      </c>
      <c r="H98" s="17" t="s">
        <v>16</v>
      </c>
      <c r="I98" s="17">
        <v>1</v>
      </c>
      <c r="J98" s="26">
        <v>1</v>
      </c>
      <c r="K98" s="27">
        <v>1</v>
      </c>
      <c r="L98" s="27">
        <f t="shared" ref="L98" si="84">IF(N98=0, 0,N98/M98)</f>
        <v>0</v>
      </c>
      <c r="M98" s="29">
        <v>2000</v>
      </c>
      <c r="N98" s="29">
        <v>0</v>
      </c>
    </row>
    <row r="99" spans="2:14" ht="78.75" customHeight="1" x14ac:dyDescent="0.25">
      <c r="B99" s="32" t="s">
        <v>580</v>
      </c>
      <c r="C99" s="17" t="s">
        <v>581</v>
      </c>
      <c r="D99" s="17" t="s">
        <v>582</v>
      </c>
      <c r="E99" s="17" t="s">
        <v>723</v>
      </c>
      <c r="F99" s="17" t="s">
        <v>25</v>
      </c>
      <c r="G99" s="17" t="s">
        <v>26</v>
      </c>
      <c r="H99" s="17" t="s">
        <v>16</v>
      </c>
      <c r="I99" s="17">
        <v>1</v>
      </c>
      <c r="J99" s="26">
        <v>1</v>
      </c>
      <c r="K99" s="27">
        <v>1</v>
      </c>
      <c r="L99" s="27">
        <f t="shared" ref="L99" si="85">IF(N99=0, 0,N99/M99)</f>
        <v>0</v>
      </c>
      <c r="M99" s="29">
        <v>30000</v>
      </c>
      <c r="N99" s="29">
        <v>0</v>
      </c>
    </row>
    <row r="100" spans="2:14" ht="78.75" customHeight="1" x14ac:dyDescent="0.25">
      <c r="B100" s="32" t="s">
        <v>583</v>
      </c>
      <c r="C100" s="17" t="s">
        <v>584</v>
      </c>
      <c r="D100" s="17" t="s">
        <v>585</v>
      </c>
      <c r="E100" s="17" t="s">
        <v>723</v>
      </c>
      <c r="F100" s="17" t="s">
        <v>25</v>
      </c>
      <c r="G100" s="17" t="s">
        <v>26</v>
      </c>
      <c r="H100" s="17" t="s">
        <v>16</v>
      </c>
      <c r="I100" s="17">
        <v>1</v>
      </c>
      <c r="J100" s="26">
        <v>1</v>
      </c>
      <c r="K100" s="27">
        <v>1</v>
      </c>
      <c r="L100" s="27">
        <f t="shared" ref="L100" si="86">IF(N100=0, 0,N100/M100)</f>
        <v>0</v>
      </c>
      <c r="M100" s="29">
        <v>43800</v>
      </c>
      <c r="N100" s="29">
        <v>0</v>
      </c>
    </row>
    <row r="101" spans="2:14" ht="78.75" customHeight="1" x14ac:dyDescent="0.25">
      <c r="B101" s="32" t="s">
        <v>586</v>
      </c>
      <c r="C101" s="17" t="s">
        <v>587</v>
      </c>
      <c r="D101" s="17" t="s">
        <v>588</v>
      </c>
      <c r="E101" s="17" t="s">
        <v>723</v>
      </c>
      <c r="F101" s="17" t="s">
        <v>25</v>
      </c>
      <c r="G101" s="17" t="s">
        <v>26</v>
      </c>
      <c r="H101" s="17" t="s">
        <v>16</v>
      </c>
      <c r="I101" s="17">
        <v>1</v>
      </c>
      <c r="J101" s="26">
        <v>1</v>
      </c>
      <c r="K101" s="27">
        <v>1</v>
      </c>
      <c r="L101" s="27">
        <f t="shared" ref="L101" si="87">IF(N101=0, 0,N101/M101)</f>
        <v>0</v>
      </c>
      <c r="M101" s="29">
        <v>5000</v>
      </c>
      <c r="N101" s="29">
        <v>0</v>
      </c>
    </row>
    <row r="102" spans="2:14" ht="78.75" customHeight="1" x14ac:dyDescent="0.25">
      <c r="B102" s="32" t="s">
        <v>589</v>
      </c>
      <c r="C102" s="17" t="s">
        <v>590</v>
      </c>
      <c r="D102" s="17" t="s">
        <v>591</v>
      </c>
      <c r="E102" s="17" t="s">
        <v>723</v>
      </c>
      <c r="F102" s="17" t="s">
        <v>25</v>
      </c>
      <c r="G102" s="17" t="s">
        <v>26</v>
      </c>
      <c r="H102" s="17" t="s">
        <v>16</v>
      </c>
      <c r="I102" s="17">
        <v>1</v>
      </c>
      <c r="J102" s="26">
        <v>1</v>
      </c>
      <c r="K102" s="27">
        <v>1</v>
      </c>
      <c r="L102" s="27">
        <f t="shared" ref="L102" si="88">IF(N102=0, 0,N102/M102)</f>
        <v>0</v>
      </c>
      <c r="M102" s="29">
        <v>20000</v>
      </c>
      <c r="N102" s="29">
        <v>0</v>
      </c>
    </row>
    <row r="103" spans="2:14" ht="78.75" customHeight="1" x14ac:dyDescent="0.25">
      <c r="B103" s="32" t="s">
        <v>592</v>
      </c>
      <c r="C103" s="17" t="s">
        <v>593</v>
      </c>
      <c r="D103" s="17" t="s">
        <v>594</v>
      </c>
      <c r="E103" s="17" t="s">
        <v>723</v>
      </c>
      <c r="F103" s="17" t="s">
        <v>25</v>
      </c>
      <c r="G103" s="17" t="s">
        <v>26</v>
      </c>
      <c r="H103" s="17" t="s">
        <v>16</v>
      </c>
      <c r="I103" s="17">
        <v>1</v>
      </c>
      <c r="J103" s="26">
        <v>1</v>
      </c>
      <c r="K103" s="27">
        <v>1</v>
      </c>
      <c r="L103" s="27">
        <f t="shared" ref="L103" si="89">IF(N103=0, 0,N103/M103)</f>
        <v>0</v>
      </c>
      <c r="M103" s="29">
        <v>5000</v>
      </c>
      <c r="N103" s="29">
        <v>0</v>
      </c>
    </row>
    <row r="104" spans="2:14" ht="78.75" customHeight="1" x14ac:dyDescent="0.25">
      <c r="B104" s="32" t="s">
        <v>595</v>
      </c>
      <c r="C104" s="17" t="s">
        <v>596</v>
      </c>
      <c r="D104" s="17" t="s">
        <v>597</v>
      </c>
      <c r="E104" s="17" t="s">
        <v>723</v>
      </c>
      <c r="F104" s="17" t="s">
        <v>25</v>
      </c>
      <c r="G104" s="17" t="s">
        <v>26</v>
      </c>
      <c r="H104" s="17" t="s">
        <v>16</v>
      </c>
      <c r="I104" s="17">
        <v>1</v>
      </c>
      <c r="J104" s="26">
        <v>1</v>
      </c>
      <c r="K104" s="27">
        <v>1</v>
      </c>
      <c r="L104" s="27">
        <f t="shared" ref="L104" si="90">IF(N104=0, 0,N104/M104)</f>
        <v>0</v>
      </c>
      <c r="M104" s="29">
        <v>14000</v>
      </c>
      <c r="N104" s="29">
        <v>0</v>
      </c>
    </row>
    <row r="105" spans="2:14" ht="78.75" customHeight="1" x14ac:dyDescent="0.25">
      <c r="B105" s="32" t="s">
        <v>598</v>
      </c>
      <c r="C105" s="17" t="s">
        <v>599</v>
      </c>
      <c r="D105" s="17" t="s">
        <v>600</v>
      </c>
      <c r="E105" s="17" t="s">
        <v>723</v>
      </c>
      <c r="F105" s="17" t="s">
        <v>25</v>
      </c>
      <c r="G105" s="17" t="s">
        <v>26</v>
      </c>
      <c r="H105" s="17" t="s">
        <v>16</v>
      </c>
      <c r="I105" s="17">
        <v>1</v>
      </c>
      <c r="J105" s="26">
        <v>1</v>
      </c>
      <c r="K105" s="27">
        <v>1</v>
      </c>
      <c r="L105" s="27">
        <f t="shared" ref="L105" si="91">IF(N105=0, 0,N105/M105)</f>
        <v>8.1199999999999994E-2</v>
      </c>
      <c r="M105" s="29">
        <v>250000</v>
      </c>
      <c r="N105" s="29">
        <v>20300</v>
      </c>
    </row>
    <row r="106" spans="2:14" ht="78.75" customHeight="1" x14ac:dyDescent="0.25">
      <c r="B106" s="32" t="s">
        <v>601</v>
      </c>
      <c r="C106" s="17" t="s">
        <v>602</v>
      </c>
      <c r="D106" s="17" t="s">
        <v>603</v>
      </c>
      <c r="E106" s="17" t="s">
        <v>723</v>
      </c>
      <c r="F106" s="17" t="s">
        <v>25</v>
      </c>
      <c r="G106" s="17" t="s">
        <v>26</v>
      </c>
      <c r="H106" s="17" t="s">
        <v>16</v>
      </c>
      <c r="I106" s="17">
        <v>1</v>
      </c>
      <c r="J106" s="26">
        <v>1</v>
      </c>
      <c r="K106" s="27">
        <v>1</v>
      </c>
      <c r="L106" s="27">
        <f t="shared" ref="L106" si="92">IF(N106=0, 0,N106/M106)</f>
        <v>0</v>
      </c>
      <c r="M106" s="29">
        <v>70000</v>
      </c>
      <c r="N106" s="29">
        <v>0</v>
      </c>
    </row>
    <row r="107" spans="2:14" ht="78.75" customHeight="1" x14ac:dyDescent="0.25">
      <c r="B107" s="32" t="s">
        <v>604</v>
      </c>
      <c r="C107" s="17" t="s">
        <v>605</v>
      </c>
      <c r="D107" s="17" t="s">
        <v>606</v>
      </c>
      <c r="E107" s="17" t="s">
        <v>723</v>
      </c>
      <c r="F107" s="17" t="s">
        <v>25</v>
      </c>
      <c r="G107" s="17" t="s">
        <v>26</v>
      </c>
      <c r="H107" s="17" t="s">
        <v>16</v>
      </c>
      <c r="I107" s="17">
        <v>1</v>
      </c>
      <c r="J107" s="26">
        <v>1</v>
      </c>
      <c r="K107" s="27">
        <v>1</v>
      </c>
      <c r="L107" s="27">
        <f t="shared" ref="L107" si="93">IF(N107=0, 0,N107/M107)</f>
        <v>0</v>
      </c>
      <c r="M107" s="29">
        <v>35000</v>
      </c>
      <c r="N107" s="29">
        <v>0</v>
      </c>
    </row>
    <row r="108" spans="2:14" ht="78.75" customHeight="1" x14ac:dyDescent="0.25">
      <c r="B108" s="32" t="s">
        <v>607</v>
      </c>
      <c r="C108" s="17" t="s">
        <v>608</v>
      </c>
      <c r="D108" s="17" t="s">
        <v>609</v>
      </c>
      <c r="E108" s="17" t="s">
        <v>723</v>
      </c>
      <c r="F108" s="17" t="s">
        <v>25</v>
      </c>
      <c r="G108" s="17" t="s">
        <v>26</v>
      </c>
      <c r="H108" s="17" t="s">
        <v>16</v>
      </c>
      <c r="I108" s="17">
        <v>1</v>
      </c>
      <c r="J108" s="26">
        <v>1</v>
      </c>
      <c r="K108" s="27">
        <v>1</v>
      </c>
      <c r="L108" s="27">
        <f t="shared" ref="L108" si="94">IF(N108=0, 0,N108/M108)</f>
        <v>0</v>
      </c>
      <c r="M108" s="29">
        <v>35000</v>
      </c>
      <c r="N108" s="29">
        <v>0</v>
      </c>
    </row>
    <row r="109" spans="2:14" ht="78.75" customHeight="1" x14ac:dyDescent="0.25">
      <c r="B109" s="32" t="s">
        <v>610</v>
      </c>
      <c r="C109" s="17" t="s">
        <v>611</v>
      </c>
      <c r="D109" s="17" t="s">
        <v>612</v>
      </c>
      <c r="E109" s="17" t="s">
        <v>723</v>
      </c>
      <c r="F109" s="17" t="s">
        <v>25</v>
      </c>
      <c r="G109" s="17" t="s">
        <v>26</v>
      </c>
      <c r="H109" s="17" t="s">
        <v>16</v>
      </c>
      <c r="I109" s="17">
        <v>1</v>
      </c>
      <c r="J109" s="26">
        <v>1</v>
      </c>
      <c r="K109" s="27">
        <v>1</v>
      </c>
      <c r="L109" s="27">
        <f t="shared" ref="L109" si="95">IF(N109=0, 0,N109/M109)</f>
        <v>0</v>
      </c>
      <c r="M109" s="29">
        <v>12000</v>
      </c>
      <c r="N109" s="29">
        <v>0</v>
      </c>
    </row>
    <row r="110" spans="2:14" ht="78.75" customHeight="1" x14ac:dyDescent="0.25">
      <c r="B110" s="32" t="s">
        <v>613</v>
      </c>
      <c r="C110" s="17" t="s">
        <v>614</v>
      </c>
      <c r="D110" s="17" t="s">
        <v>615</v>
      </c>
      <c r="E110" s="17" t="s">
        <v>723</v>
      </c>
      <c r="F110" s="17" t="s">
        <v>25</v>
      </c>
      <c r="G110" s="17" t="s">
        <v>26</v>
      </c>
      <c r="H110" s="17" t="s">
        <v>16</v>
      </c>
      <c r="I110" s="17">
        <v>1</v>
      </c>
      <c r="J110" s="26">
        <v>1</v>
      </c>
      <c r="K110" s="27">
        <v>1</v>
      </c>
      <c r="L110" s="27">
        <f t="shared" ref="L110" si="96">IF(N110=0, 0,N110/M110)</f>
        <v>0</v>
      </c>
      <c r="M110" s="29">
        <v>20000</v>
      </c>
      <c r="N110" s="29">
        <v>0</v>
      </c>
    </row>
    <row r="111" spans="2:14" ht="78.75" customHeight="1" x14ac:dyDescent="0.25">
      <c r="B111" s="32" t="s">
        <v>616</v>
      </c>
      <c r="C111" s="17" t="s">
        <v>617</v>
      </c>
      <c r="D111" s="17" t="s">
        <v>618</v>
      </c>
      <c r="E111" s="17" t="s">
        <v>723</v>
      </c>
      <c r="F111" s="17" t="s">
        <v>25</v>
      </c>
      <c r="G111" s="17" t="s">
        <v>26</v>
      </c>
      <c r="H111" s="17" t="s">
        <v>16</v>
      </c>
      <c r="I111" s="17">
        <v>1</v>
      </c>
      <c r="J111" s="26">
        <v>1</v>
      </c>
      <c r="K111" s="27">
        <v>1</v>
      </c>
      <c r="L111" s="27">
        <f t="shared" ref="L111" si="97">IF(N111=0, 0,N111/M111)</f>
        <v>0</v>
      </c>
      <c r="M111" s="29">
        <v>56000</v>
      </c>
      <c r="N111" s="29">
        <v>0</v>
      </c>
    </row>
    <row r="112" spans="2:14" ht="78.75" customHeight="1" x14ac:dyDescent="0.25">
      <c r="B112" s="32" t="s">
        <v>621</v>
      </c>
      <c r="C112" s="17" t="s">
        <v>619</v>
      </c>
      <c r="D112" s="17" t="s">
        <v>620</v>
      </c>
      <c r="E112" s="17" t="s">
        <v>723</v>
      </c>
      <c r="F112" s="17" t="s">
        <v>25</v>
      </c>
      <c r="G112" s="17" t="s">
        <v>26</v>
      </c>
      <c r="H112" s="17" t="s">
        <v>16</v>
      </c>
      <c r="I112" s="17">
        <v>1</v>
      </c>
      <c r="J112" s="26">
        <v>1</v>
      </c>
      <c r="K112" s="27">
        <v>1</v>
      </c>
      <c r="L112" s="27">
        <f t="shared" ref="L112" si="98">IF(N112=0, 0,N112/M112)</f>
        <v>0</v>
      </c>
      <c r="M112" s="29">
        <v>23000</v>
      </c>
      <c r="N112" s="29">
        <v>0</v>
      </c>
    </row>
    <row r="113" spans="2:14" ht="78.75" customHeight="1" x14ac:dyDescent="0.25">
      <c r="B113" s="32" t="s">
        <v>622</v>
      </c>
      <c r="C113" s="17" t="s">
        <v>623</v>
      </c>
      <c r="D113" s="17" t="s">
        <v>624</v>
      </c>
      <c r="E113" s="17" t="s">
        <v>723</v>
      </c>
      <c r="F113" s="17" t="s">
        <v>25</v>
      </c>
      <c r="G113" s="17" t="s">
        <v>26</v>
      </c>
      <c r="H113" s="17" t="s">
        <v>16</v>
      </c>
      <c r="I113" s="17">
        <v>1</v>
      </c>
      <c r="J113" s="26">
        <v>1</v>
      </c>
      <c r="K113" s="27">
        <v>1</v>
      </c>
      <c r="L113" s="27">
        <f t="shared" ref="L113" si="99">IF(N113=0, 0,N113/M113)</f>
        <v>0</v>
      </c>
      <c r="M113" s="29">
        <v>7200</v>
      </c>
      <c r="N113" s="29">
        <v>0</v>
      </c>
    </row>
    <row r="114" spans="2:14" ht="78.75" customHeight="1" x14ac:dyDescent="0.25">
      <c r="B114" s="32" t="s">
        <v>625</v>
      </c>
      <c r="C114" s="17" t="s">
        <v>626</v>
      </c>
      <c r="D114" s="17" t="s">
        <v>627</v>
      </c>
      <c r="E114" s="17" t="s">
        <v>723</v>
      </c>
      <c r="F114" s="17" t="s">
        <v>25</v>
      </c>
      <c r="G114" s="17" t="s">
        <v>26</v>
      </c>
      <c r="H114" s="17" t="s">
        <v>16</v>
      </c>
      <c r="I114" s="17">
        <v>1</v>
      </c>
      <c r="J114" s="26">
        <v>1</v>
      </c>
      <c r="K114" s="27">
        <v>1</v>
      </c>
      <c r="L114" s="27">
        <f t="shared" ref="L114" si="100">IF(N114=0, 0,N114/M114)</f>
        <v>0</v>
      </c>
      <c r="M114" s="29">
        <v>5000</v>
      </c>
      <c r="N114" s="29">
        <v>0</v>
      </c>
    </row>
    <row r="115" spans="2:14" ht="78.75" customHeight="1" x14ac:dyDescent="0.25">
      <c r="B115" s="32" t="s">
        <v>211</v>
      </c>
      <c r="C115" s="17" t="s">
        <v>628</v>
      </c>
      <c r="D115" s="17" t="s">
        <v>629</v>
      </c>
      <c r="E115" s="17" t="s">
        <v>723</v>
      </c>
      <c r="F115" s="17" t="s">
        <v>25</v>
      </c>
      <c r="G115" s="17" t="s">
        <v>26</v>
      </c>
      <c r="H115" s="17" t="s">
        <v>16</v>
      </c>
      <c r="I115" s="17">
        <v>1</v>
      </c>
      <c r="J115" s="26">
        <v>1</v>
      </c>
      <c r="K115" s="27">
        <v>1</v>
      </c>
      <c r="L115" s="27">
        <f t="shared" ref="L115" si="101">IF(N115=0, 0,N115/M115)</f>
        <v>0</v>
      </c>
      <c r="M115" s="29">
        <v>100000</v>
      </c>
      <c r="N115" s="29">
        <v>0</v>
      </c>
    </row>
    <row r="116" spans="2:14" ht="78.75" customHeight="1" x14ac:dyDescent="0.25">
      <c r="B116" s="32" t="s">
        <v>212</v>
      </c>
      <c r="C116" s="17" t="s">
        <v>630</v>
      </c>
      <c r="D116" s="17" t="s">
        <v>631</v>
      </c>
      <c r="E116" s="17" t="s">
        <v>723</v>
      </c>
      <c r="F116" s="17" t="s">
        <v>25</v>
      </c>
      <c r="G116" s="17" t="s">
        <v>26</v>
      </c>
      <c r="H116" s="17" t="s">
        <v>16</v>
      </c>
      <c r="I116" s="17">
        <v>1</v>
      </c>
      <c r="J116" s="26">
        <v>1</v>
      </c>
      <c r="K116" s="27">
        <v>1</v>
      </c>
      <c r="L116" s="27">
        <f t="shared" ref="L116:L117" si="102">IF(N116=0, 0,N116/M116)</f>
        <v>0</v>
      </c>
      <c r="M116" s="29">
        <v>100000</v>
      </c>
      <c r="N116" s="29">
        <v>0</v>
      </c>
    </row>
    <row r="117" spans="2:14" ht="78.75" customHeight="1" x14ac:dyDescent="0.25">
      <c r="B117" s="32" t="s">
        <v>213</v>
      </c>
      <c r="C117" s="17" t="s">
        <v>632</v>
      </c>
      <c r="D117" s="17" t="s">
        <v>633</v>
      </c>
      <c r="E117" s="17" t="s">
        <v>723</v>
      </c>
      <c r="F117" s="17" t="s">
        <v>25</v>
      </c>
      <c r="G117" s="17" t="s">
        <v>26</v>
      </c>
      <c r="H117" s="17" t="s">
        <v>16</v>
      </c>
      <c r="I117" s="17">
        <v>1</v>
      </c>
      <c r="J117" s="26">
        <v>1</v>
      </c>
      <c r="K117" s="27">
        <v>1</v>
      </c>
      <c r="L117" s="27">
        <f t="shared" si="102"/>
        <v>0</v>
      </c>
      <c r="M117" s="29">
        <v>100000</v>
      </c>
      <c r="N117" s="29">
        <v>0</v>
      </c>
    </row>
    <row r="118" spans="2:14" ht="78.75" customHeight="1" x14ac:dyDescent="0.25">
      <c r="B118" s="32" t="s">
        <v>214</v>
      </c>
      <c r="C118" s="17" t="s">
        <v>634</v>
      </c>
      <c r="D118" s="17" t="s">
        <v>635</v>
      </c>
      <c r="E118" s="17" t="s">
        <v>723</v>
      </c>
      <c r="F118" s="17" t="s">
        <v>25</v>
      </c>
      <c r="G118" s="17" t="s">
        <v>26</v>
      </c>
      <c r="H118" s="17" t="s">
        <v>16</v>
      </c>
      <c r="I118" s="17">
        <v>1</v>
      </c>
      <c r="J118" s="26">
        <v>1</v>
      </c>
      <c r="K118" s="27">
        <v>1</v>
      </c>
      <c r="L118" s="27">
        <f t="shared" ref="L118" si="103">IF(N118=0, 0,N118/M118)</f>
        <v>0</v>
      </c>
      <c r="M118" s="29">
        <v>16000</v>
      </c>
      <c r="N118" s="29">
        <v>0</v>
      </c>
    </row>
    <row r="119" spans="2:14" ht="78.75" customHeight="1" x14ac:dyDescent="0.25">
      <c r="B119" s="32" t="s">
        <v>636</v>
      </c>
      <c r="C119" s="17" t="s">
        <v>637</v>
      </c>
      <c r="D119" s="17" t="s">
        <v>638</v>
      </c>
      <c r="E119" s="17" t="s">
        <v>723</v>
      </c>
      <c r="F119" s="17" t="s">
        <v>25</v>
      </c>
      <c r="G119" s="17" t="s">
        <v>26</v>
      </c>
      <c r="H119" s="17" t="s">
        <v>16</v>
      </c>
      <c r="I119" s="17">
        <v>1</v>
      </c>
      <c r="J119" s="26">
        <v>1</v>
      </c>
      <c r="K119" s="27">
        <v>1</v>
      </c>
      <c r="L119" s="27">
        <f t="shared" ref="L119" si="104">IF(N119=0, 0,N119/M119)</f>
        <v>0.17572230769230768</v>
      </c>
      <c r="M119" s="29">
        <v>13000</v>
      </c>
      <c r="N119" s="29">
        <v>2284.39</v>
      </c>
    </row>
    <row r="120" spans="2:14" ht="78.75" customHeight="1" x14ac:dyDescent="0.25">
      <c r="B120" s="32" t="s">
        <v>639</v>
      </c>
      <c r="C120" s="17" t="s">
        <v>640</v>
      </c>
      <c r="D120" s="17" t="s">
        <v>641</v>
      </c>
      <c r="E120" s="17" t="s">
        <v>723</v>
      </c>
      <c r="F120" s="17" t="s">
        <v>25</v>
      </c>
      <c r="G120" s="17" t="s">
        <v>26</v>
      </c>
      <c r="H120" s="17" t="s">
        <v>16</v>
      </c>
      <c r="I120" s="17">
        <v>1</v>
      </c>
      <c r="J120" s="26">
        <v>1</v>
      </c>
      <c r="K120" s="27">
        <v>1</v>
      </c>
      <c r="L120" s="27">
        <f t="shared" ref="L120" si="105">IF(N120=0, 0,N120/M120)</f>
        <v>0</v>
      </c>
      <c r="M120" s="29">
        <v>100000</v>
      </c>
      <c r="N120" s="29">
        <v>0</v>
      </c>
    </row>
    <row r="121" spans="2:14" ht="78.75" customHeight="1" x14ac:dyDescent="0.25">
      <c r="B121" s="32" t="s">
        <v>642</v>
      </c>
      <c r="C121" s="17" t="s">
        <v>643</v>
      </c>
      <c r="D121" s="17" t="s">
        <v>644</v>
      </c>
      <c r="E121" s="17" t="s">
        <v>723</v>
      </c>
      <c r="F121" s="17" t="s">
        <v>25</v>
      </c>
      <c r="G121" s="17" t="s">
        <v>26</v>
      </c>
      <c r="H121" s="17" t="s">
        <v>16</v>
      </c>
      <c r="I121" s="17">
        <v>1</v>
      </c>
      <c r="J121" s="26">
        <v>1</v>
      </c>
      <c r="K121" s="27">
        <v>1</v>
      </c>
      <c r="L121" s="27">
        <f t="shared" ref="L121" si="106">IF(N121=0, 0,N121/M121)</f>
        <v>0</v>
      </c>
      <c r="M121" s="29">
        <v>100000</v>
      </c>
      <c r="N121" s="29">
        <v>0</v>
      </c>
    </row>
    <row r="122" spans="2:14" ht="78.75" customHeight="1" x14ac:dyDescent="0.25">
      <c r="B122" s="32" t="s">
        <v>645</v>
      </c>
      <c r="C122" s="17" t="s">
        <v>646</v>
      </c>
      <c r="D122" s="17" t="s">
        <v>647</v>
      </c>
      <c r="E122" s="17" t="s">
        <v>723</v>
      </c>
      <c r="F122" s="17" t="s">
        <v>25</v>
      </c>
      <c r="G122" s="17" t="s">
        <v>26</v>
      </c>
      <c r="H122" s="17" t="s">
        <v>16</v>
      </c>
      <c r="I122" s="17">
        <v>1</v>
      </c>
      <c r="J122" s="26">
        <v>1</v>
      </c>
      <c r="K122" s="27">
        <v>1</v>
      </c>
      <c r="L122" s="27">
        <f t="shared" ref="L122" si="107">IF(N122=0, 0,N122/M122)</f>
        <v>0</v>
      </c>
      <c r="M122" s="29">
        <v>150000</v>
      </c>
      <c r="N122" s="29">
        <v>0</v>
      </c>
    </row>
    <row r="123" spans="2:14" ht="78.75" customHeight="1" x14ac:dyDescent="0.25">
      <c r="B123" s="32" t="s">
        <v>648</v>
      </c>
      <c r="C123" s="17" t="s">
        <v>649</v>
      </c>
      <c r="D123" s="17" t="s">
        <v>650</v>
      </c>
      <c r="E123" s="17" t="s">
        <v>723</v>
      </c>
      <c r="F123" s="17" t="s">
        <v>25</v>
      </c>
      <c r="G123" s="17" t="s">
        <v>26</v>
      </c>
      <c r="H123" s="17" t="s">
        <v>16</v>
      </c>
      <c r="I123" s="17">
        <v>1</v>
      </c>
      <c r="J123" s="26">
        <v>1</v>
      </c>
      <c r="K123" s="27">
        <v>1</v>
      </c>
      <c r="L123" s="27">
        <f t="shared" ref="L123:L125" si="108">IF(N123=0, 0,N123/M123)</f>
        <v>0</v>
      </c>
      <c r="M123" s="29">
        <v>70000</v>
      </c>
      <c r="N123" s="29">
        <v>0</v>
      </c>
    </row>
    <row r="124" spans="2:14" ht="78.75" customHeight="1" x14ac:dyDescent="0.25">
      <c r="B124" s="32" t="s">
        <v>171</v>
      </c>
      <c r="C124" s="17" t="s">
        <v>99</v>
      </c>
      <c r="D124" s="17" t="s">
        <v>100</v>
      </c>
      <c r="E124" s="17" t="s">
        <v>723</v>
      </c>
      <c r="F124" s="17" t="s">
        <v>31</v>
      </c>
      <c r="G124" s="17" t="s">
        <v>26</v>
      </c>
      <c r="H124" s="17" t="s">
        <v>27</v>
      </c>
      <c r="I124" s="17">
        <v>1</v>
      </c>
      <c r="J124" s="26">
        <v>1</v>
      </c>
      <c r="K124" s="27">
        <v>1</v>
      </c>
      <c r="L124" s="27">
        <f t="shared" si="108"/>
        <v>0.2178532364466742</v>
      </c>
      <c r="M124" s="29">
        <v>32591484</v>
      </c>
      <c r="N124" s="29">
        <v>7100160.2699999996</v>
      </c>
    </row>
    <row r="125" spans="2:14" ht="78.75" customHeight="1" x14ac:dyDescent="0.25">
      <c r="B125" s="32" t="s">
        <v>173</v>
      </c>
      <c r="C125" s="17" t="s">
        <v>260</v>
      </c>
      <c r="D125" s="17" t="s">
        <v>261</v>
      </c>
      <c r="E125" s="17" t="s">
        <v>723</v>
      </c>
      <c r="F125" s="17" t="s">
        <v>31</v>
      </c>
      <c r="G125" s="17" t="s">
        <v>26</v>
      </c>
      <c r="H125" s="17" t="s">
        <v>27</v>
      </c>
      <c r="I125" s="17">
        <v>1</v>
      </c>
      <c r="J125" s="26">
        <v>1</v>
      </c>
      <c r="K125" s="27">
        <v>1</v>
      </c>
      <c r="L125" s="27">
        <f t="shared" si="108"/>
        <v>0</v>
      </c>
      <c r="M125" s="29">
        <v>10000000</v>
      </c>
      <c r="N125" s="29">
        <v>0</v>
      </c>
    </row>
    <row r="126" spans="2:14" ht="78.75" customHeight="1" x14ac:dyDescent="0.25">
      <c r="B126" s="31" t="s">
        <v>170</v>
      </c>
      <c r="C126" s="17" t="s">
        <v>164</v>
      </c>
      <c r="D126" s="17" t="s">
        <v>383</v>
      </c>
      <c r="E126" s="17" t="s">
        <v>723</v>
      </c>
      <c r="F126" s="17" t="s">
        <v>25</v>
      </c>
      <c r="G126" s="17" t="s">
        <v>26</v>
      </c>
      <c r="H126" s="17" t="s">
        <v>16</v>
      </c>
      <c r="I126" s="17">
        <v>1</v>
      </c>
      <c r="J126" s="26">
        <v>1</v>
      </c>
      <c r="K126" s="27">
        <v>1</v>
      </c>
      <c r="L126" s="27">
        <f t="shared" ref="L126" si="109">IF(N126=0, 0,N126/M126)</f>
        <v>0</v>
      </c>
      <c r="M126" s="29">
        <v>2500000</v>
      </c>
      <c r="N126" s="29">
        <v>0</v>
      </c>
    </row>
    <row r="127" spans="2:14" ht="78.75" customHeight="1" x14ac:dyDescent="0.25">
      <c r="B127" s="31" t="s">
        <v>651</v>
      </c>
      <c r="C127" s="17" t="s">
        <v>652</v>
      </c>
      <c r="D127" s="17" t="s">
        <v>653</v>
      </c>
      <c r="E127" s="17" t="s">
        <v>723</v>
      </c>
      <c r="F127" s="17" t="s">
        <v>25</v>
      </c>
      <c r="G127" s="17" t="s">
        <v>26</v>
      </c>
      <c r="H127" s="17" t="s">
        <v>16</v>
      </c>
      <c r="I127" s="17">
        <v>1</v>
      </c>
      <c r="J127" s="26">
        <v>1</v>
      </c>
      <c r="K127" s="27">
        <v>1</v>
      </c>
      <c r="L127" s="27">
        <f t="shared" ref="L127" si="110">IF(N127=0, 0,N127/M127)</f>
        <v>0</v>
      </c>
      <c r="M127" s="29">
        <v>12046000</v>
      </c>
      <c r="N127" s="29">
        <v>0</v>
      </c>
    </row>
    <row r="128" spans="2:14" ht="78.75" customHeight="1" x14ac:dyDescent="0.25">
      <c r="B128" s="31" t="s">
        <v>654</v>
      </c>
      <c r="C128" s="17" t="s">
        <v>655</v>
      </c>
      <c r="D128" s="17" t="s">
        <v>656</v>
      </c>
      <c r="E128" s="17" t="s">
        <v>723</v>
      </c>
      <c r="F128" s="17" t="s">
        <v>25</v>
      </c>
      <c r="G128" s="17" t="s">
        <v>26</v>
      </c>
      <c r="H128" s="17" t="s">
        <v>16</v>
      </c>
      <c r="I128" s="17">
        <v>1</v>
      </c>
      <c r="J128" s="26">
        <v>1</v>
      </c>
      <c r="K128" s="27">
        <v>1</v>
      </c>
      <c r="L128" s="27">
        <f t="shared" ref="L128" si="111">IF(N128=0, 0,N128/M128)</f>
        <v>0</v>
      </c>
      <c r="M128" s="29">
        <v>200000</v>
      </c>
      <c r="N128" s="29">
        <v>0</v>
      </c>
    </row>
    <row r="129" spans="2:14" ht="78.75" customHeight="1" x14ac:dyDescent="0.25">
      <c r="B129" s="31" t="s">
        <v>657</v>
      </c>
      <c r="C129" s="17" t="s">
        <v>658</v>
      </c>
      <c r="D129" s="17" t="s">
        <v>659</v>
      </c>
      <c r="E129" s="17" t="s">
        <v>723</v>
      </c>
      <c r="F129" s="17" t="s">
        <v>25</v>
      </c>
      <c r="G129" s="17" t="s">
        <v>26</v>
      </c>
      <c r="H129" s="17" t="s">
        <v>16</v>
      </c>
      <c r="I129" s="17">
        <v>1</v>
      </c>
      <c r="J129" s="26">
        <v>1</v>
      </c>
      <c r="K129" s="27">
        <v>1</v>
      </c>
      <c r="L129" s="27">
        <f t="shared" ref="L129" si="112">IF(N129=0, 0,N129/M129)</f>
        <v>0.39938800000000002</v>
      </c>
      <c r="M129" s="29">
        <v>100000</v>
      </c>
      <c r="N129" s="29">
        <v>39938.800000000003</v>
      </c>
    </row>
    <row r="130" spans="2:14" ht="78.75" customHeight="1" x14ac:dyDescent="0.25">
      <c r="B130" s="31" t="s">
        <v>660</v>
      </c>
      <c r="C130" s="17" t="s">
        <v>661</v>
      </c>
      <c r="D130" s="17" t="s">
        <v>662</v>
      </c>
      <c r="E130" s="17" t="s">
        <v>723</v>
      </c>
      <c r="F130" s="17" t="s">
        <v>25</v>
      </c>
      <c r="G130" s="17" t="s">
        <v>26</v>
      </c>
      <c r="H130" s="17" t="s">
        <v>16</v>
      </c>
      <c r="I130" s="17">
        <v>1</v>
      </c>
      <c r="J130" s="26">
        <v>1</v>
      </c>
      <c r="K130" s="27">
        <v>1</v>
      </c>
      <c r="L130" s="27">
        <f t="shared" ref="L130" si="113">IF(N130=0, 0,N130/M130)</f>
        <v>0</v>
      </c>
      <c r="M130" s="29">
        <v>50000</v>
      </c>
      <c r="N130" s="29">
        <v>0</v>
      </c>
    </row>
    <row r="131" spans="2:14" ht="78.75" customHeight="1" x14ac:dyDescent="0.25">
      <c r="B131" s="31" t="s">
        <v>663</v>
      </c>
      <c r="C131" s="17" t="s">
        <v>664</v>
      </c>
      <c r="D131" s="17" t="s">
        <v>665</v>
      </c>
      <c r="E131" s="17" t="s">
        <v>723</v>
      </c>
      <c r="F131" s="17" t="s">
        <v>25</v>
      </c>
      <c r="G131" s="17" t="s">
        <v>26</v>
      </c>
      <c r="H131" s="17" t="s">
        <v>16</v>
      </c>
      <c r="I131" s="17">
        <v>1</v>
      </c>
      <c r="J131" s="26">
        <v>1</v>
      </c>
      <c r="K131" s="27">
        <v>1</v>
      </c>
      <c r="L131" s="27">
        <f t="shared" ref="L131" si="114">IF(N131=0, 0,N131/M131)</f>
        <v>0</v>
      </c>
      <c r="M131" s="29">
        <v>1262670.33</v>
      </c>
      <c r="N131" s="29">
        <v>0</v>
      </c>
    </row>
    <row r="132" spans="2:14" ht="78.75" customHeight="1" x14ac:dyDescent="0.25">
      <c r="B132" s="31" t="s">
        <v>666</v>
      </c>
      <c r="C132" s="17" t="s">
        <v>667</v>
      </c>
      <c r="D132" s="17" t="s">
        <v>668</v>
      </c>
      <c r="E132" s="17" t="s">
        <v>723</v>
      </c>
      <c r="F132" s="17" t="s">
        <v>25</v>
      </c>
      <c r="G132" s="17" t="s">
        <v>26</v>
      </c>
      <c r="H132" s="17" t="s">
        <v>16</v>
      </c>
      <c r="I132" s="17">
        <v>1</v>
      </c>
      <c r="J132" s="26">
        <v>1</v>
      </c>
      <c r="K132" s="27">
        <v>1</v>
      </c>
      <c r="L132" s="27">
        <f t="shared" ref="L132" si="115">IF(N132=0, 0,N132/M132)</f>
        <v>0.22217142857142858</v>
      </c>
      <c r="M132" s="29">
        <v>1750000</v>
      </c>
      <c r="N132" s="29">
        <v>388800</v>
      </c>
    </row>
    <row r="133" spans="2:14" ht="78.75" customHeight="1" x14ac:dyDescent="0.25">
      <c r="B133" s="31" t="s">
        <v>669</v>
      </c>
      <c r="C133" s="17" t="s">
        <v>670</v>
      </c>
      <c r="D133" s="17" t="s">
        <v>671</v>
      </c>
      <c r="E133" s="17" t="s">
        <v>723</v>
      </c>
      <c r="F133" s="17" t="s">
        <v>25</v>
      </c>
      <c r="G133" s="17" t="s">
        <v>26</v>
      </c>
      <c r="H133" s="17" t="s">
        <v>16</v>
      </c>
      <c r="I133" s="17">
        <v>1</v>
      </c>
      <c r="J133" s="26">
        <v>1</v>
      </c>
      <c r="K133" s="27">
        <v>1</v>
      </c>
      <c r="L133" s="27">
        <f t="shared" ref="L133" si="116">IF(N133=0, 0,N133/M133)</f>
        <v>0</v>
      </c>
      <c r="M133" s="29">
        <v>3200000</v>
      </c>
      <c r="N133" s="29">
        <v>0</v>
      </c>
    </row>
    <row r="134" spans="2:14" ht="78.75" customHeight="1" x14ac:dyDescent="0.25">
      <c r="B134" s="31" t="s">
        <v>672</v>
      </c>
      <c r="C134" s="17" t="s">
        <v>673</v>
      </c>
      <c r="D134" s="17" t="s">
        <v>674</v>
      </c>
      <c r="E134" s="17" t="s">
        <v>723</v>
      </c>
      <c r="F134" s="17" t="s">
        <v>25</v>
      </c>
      <c r="G134" s="17" t="s">
        <v>26</v>
      </c>
      <c r="H134" s="17" t="s">
        <v>16</v>
      </c>
      <c r="I134" s="17">
        <v>1</v>
      </c>
      <c r="J134" s="26">
        <v>1</v>
      </c>
      <c r="K134" s="27">
        <v>1</v>
      </c>
      <c r="L134" s="27">
        <f t="shared" ref="L134" si="117">IF(N134=0, 0,N134/M134)</f>
        <v>0</v>
      </c>
      <c r="M134" s="29">
        <v>2400000</v>
      </c>
      <c r="N134" s="29">
        <v>0</v>
      </c>
    </row>
    <row r="135" spans="2:14" ht="78.75" customHeight="1" x14ac:dyDescent="0.25">
      <c r="B135" s="31" t="s">
        <v>675</v>
      </c>
      <c r="C135" s="17" t="s">
        <v>676</v>
      </c>
      <c r="D135" s="17" t="s">
        <v>677</v>
      </c>
      <c r="E135" s="17" t="s">
        <v>723</v>
      </c>
      <c r="F135" s="17" t="s">
        <v>25</v>
      </c>
      <c r="G135" s="17" t="s">
        <v>26</v>
      </c>
      <c r="H135" s="17" t="s">
        <v>16</v>
      </c>
      <c r="I135" s="17">
        <v>1</v>
      </c>
      <c r="J135" s="26">
        <v>1</v>
      </c>
      <c r="K135" s="27">
        <v>1</v>
      </c>
      <c r="L135" s="27">
        <f t="shared" ref="L135" si="118">IF(N135=0, 0,N135/M135)</f>
        <v>0</v>
      </c>
      <c r="M135" s="29">
        <v>700000</v>
      </c>
      <c r="N135" s="29">
        <v>0</v>
      </c>
    </row>
    <row r="136" spans="2:14" ht="78.75" customHeight="1" x14ac:dyDescent="0.25">
      <c r="B136" s="31" t="s">
        <v>679</v>
      </c>
      <c r="C136" s="17" t="s">
        <v>678</v>
      </c>
      <c r="D136" s="17" t="s">
        <v>680</v>
      </c>
      <c r="E136" s="17" t="s">
        <v>723</v>
      </c>
      <c r="F136" s="17" t="s">
        <v>25</v>
      </c>
      <c r="G136" s="17" t="s">
        <v>26</v>
      </c>
      <c r="H136" s="17" t="s">
        <v>16</v>
      </c>
      <c r="I136" s="17">
        <v>1</v>
      </c>
      <c r="J136" s="26">
        <v>1</v>
      </c>
      <c r="K136" s="27">
        <v>1</v>
      </c>
      <c r="L136" s="27">
        <f t="shared" ref="L136" si="119">IF(N136=0, 0,N136/M136)</f>
        <v>0</v>
      </c>
      <c r="M136" s="29">
        <v>500000</v>
      </c>
      <c r="N136" s="29">
        <v>0</v>
      </c>
    </row>
    <row r="137" spans="2:14" ht="78.75" customHeight="1" x14ac:dyDescent="0.25">
      <c r="B137" s="31" t="s">
        <v>684</v>
      </c>
      <c r="C137" s="17" t="s">
        <v>685</v>
      </c>
      <c r="D137" s="17" t="s">
        <v>686</v>
      </c>
      <c r="E137" s="17" t="s">
        <v>723</v>
      </c>
      <c r="F137" s="17" t="s">
        <v>25</v>
      </c>
      <c r="G137" s="17" t="s">
        <v>26</v>
      </c>
      <c r="H137" s="17" t="s">
        <v>16</v>
      </c>
      <c r="I137" s="17">
        <v>1</v>
      </c>
      <c r="J137" s="26">
        <v>1</v>
      </c>
      <c r="K137" s="27">
        <v>1</v>
      </c>
      <c r="L137" s="27">
        <f t="shared" ref="L137" si="120">IF(N137=0, 0,N137/M137)</f>
        <v>0</v>
      </c>
      <c r="M137" s="29">
        <v>428000</v>
      </c>
      <c r="N137" s="29">
        <v>0</v>
      </c>
    </row>
    <row r="138" spans="2:14" ht="78.75" customHeight="1" x14ac:dyDescent="0.25">
      <c r="B138" s="31" t="s">
        <v>681</v>
      </c>
      <c r="C138" s="17" t="s">
        <v>682</v>
      </c>
      <c r="D138" s="17" t="s">
        <v>683</v>
      </c>
      <c r="E138" s="17" t="s">
        <v>723</v>
      </c>
      <c r="F138" s="17" t="s">
        <v>25</v>
      </c>
      <c r="G138" s="17" t="s">
        <v>26</v>
      </c>
      <c r="H138" s="17" t="s">
        <v>16</v>
      </c>
      <c r="I138" s="17">
        <v>1</v>
      </c>
      <c r="J138" s="26">
        <v>1</v>
      </c>
      <c r="K138" s="27">
        <v>1</v>
      </c>
      <c r="L138" s="27">
        <f t="shared" ref="L138" si="121">IF(N138=0, 0,N138/M138)</f>
        <v>0</v>
      </c>
      <c r="M138" s="29">
        <v>500000</v>
      </c>
      <c r="N138" s="29">
        <v>0</v>
      </c>
    </row>
    <row r="139" spans="2:14" ht="78.75" customHeight="1" x14ac:dyDescent="0.25">
      <c r="B139" s="31" t="s">
        <v>180</v>
      </c>
      <c r="C139" s="17" t="s">
        <v>687</v>
      </c>
      <c r="D139" s="17" t="s">
        <v>688</v>
      </c>
      <c r="E139" s="17" t="s">
        <v>723</v>
      </c>
      <c r="F139" s="17" t="s">
        <v>25</v>
      </c>
      <c r="G139" s="17" t="s">
        <v>26</v>
      </c>
      <c r="H139" s="17" t="s">
        <v>16</v>
      </c>
      <c r="I139" s="17">
        <v>1</v>
      </c>
      <c r="J139" s="26">
        <v>1</v>
      </c>
      <c r="K139" s="27">
        <v>1</v>
      </c>
      <c r="L139" s="27">
        <f t="shared" ref="L139" si="122">IF(N139=0, 0,N139/M139)</f>
        <v>0.23289666000000001</v>
      </c>
      <c r="M139" s="29">
        <v>500000</v>
      </c>
      <c r="N139" s="29">
        <v>116448.33</v>
      </c>
    </row>
    <row r="140" spans="2:14" ht="78.75" customHeight="1" x14ac:dyDescent="0.25">
      <c r="B140" s="31" t="s">
        <v>231</v>
      </c>
      <c r="C140" s="17" t="s">
        <v>689</v>
      </c>
      <c r="D140" s="17" t="s">
        <v>690</v>
      </c>
      <c r="E140" s="17" t="s">
        <v>723</v>
      </c>
      <c r="F140" s="17" t="s">
        <v>25</v>
      </c>
      <c r="G140" s="17" t="s">
        <v>26</v>
      </c>
      <c r="H140" s="17" t="s">
        <v>16</v>
      </c>
      <c r="I140" s="17">
        <v>1</v>
      </c>
      <c r="J140" s="26">
        <v>1</v>
      </c>
      <c r="K140" s="27">
        <v>1</v>
      </c>
      <c r="L140" s="27">
        <f t="shared" ref="L140:L141" si="123">IF(N140=0, 0,N140/M140)</f>
        <v>0.16000918596491229</v>
      </c>
      <c r="M140" s="29">
        <v>5700000</v>
      </c>
      <c r="N140" s="29">
        <v>912052.3600000001</v>
      </c>
    </row>
    <row r="141" spans="2:14" ht="78.75" customHeight="1" x14ac:dyDescent="0.25">
      <c r="B141" s="31" t="s">
        <v>253</v>
      </c>
      <c r="C141" s="17" t="s">
        <v>28</v>
      </c>
      <c r="D141" s="17" t="s">
        <v>29</v>
      </c>
      <c r="E141" s="17" t="s">
        <v>723</v>
      </c>
      <c r="F141" s="17" t="s">
        <v>31</v>
      </c>
      <c r="G141" s="17" t="s">
        <v>26</v>
      </c>
      <c r="H141" s="17" t="s">
        <v>27</v>
      </c>
      <c r="I141" s="17">
        <v>1</v>
      </c>
      <c r="J141" s="26">
        <v>1</v>
      </c>
      <c r="K141" s="27">
        <v>1</v>
      </c>
      <c r="L141" s="27">
        <f t="shared" si="123"/>
        <v>0.22483293365914078</v>
      </c>
      <c r="M141" s="30">
        <v>104027194.59</v>
      </c>
      <c r="N141" s="30">
        <v>23388739.34</v>
      </c>
    </row>
    <row r="142" spans="2:14" x14ac:dyDescent="0.25">
      <c r="D142" s="33" t="s">
        <v>379</v>
      </c>
      <c r="E142" s="33"/>
      <c r="F142" s="33"/>
    </row>
  </sheetData>
  <mergeCells count="17">
    <mergeCell ref="B1:N1"/>
    <mergeCell ref="G11:G13"/>
    <mergeCell ref="H11:H13"/>
    <mergeCell ref="I11:J11"/>
    <mergeCell ref="K11:L11"/>
    <mergeCell ref="M11:M13"/>
    <mergeCell ref="B11:B13"/>
    <mergeCell ref="C11:C13"/>
    <mergeCell ref="D11:D13"/>
    <mergeCell ref="E11:E13"/>
    <mergeCell ref="F11:F13"/>
    <mergeCell ref="N11:N13"/>
    <mergeCell ref="I12:I13"/>
    <mergeCell ref="J12:J13"/>
    <mergeCell ref="K12:K13"/>
    <mergeCell ref="L12:L13"/>
    <mergeCell ref="D142:F14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110"/>
  <sheetViews>
    <sheetView workbookViewId="0">
      <pane xSplit="1" ySplit="9" topLeftCell="G103" activePane="bottomRight" state="frozen"/>
      <selection pane="topRight" activeCell="B1" sqref="B1"/>
      <selection pane="bottomLeft" activeCell="A10" sqref="A10"/>
      <selection pane="bottomRight" activeCell="A7" sqref="A7:O104"/>
    </sheetView>
  </sheetViews>
  <sheetFormatPr baseColWidth="10" defaultRowHeight="15" x14ac:dyDescent="0.25"/>
  <cols>
    <col min="1" max="1" width="48.140625" customWidth="1"/>
    <col min="2" max="2" width="51.85546875" customWidth="1"/>
    <col min="3" max="13" width="11.42578125" customWidth="1"/>
    <col min="14" max="14" width="20.5703125" customWidth="1"/>
    <col min="15" max="15" width="17.7109375" customWidth="1"/>
  </cols>
  <sheetData>
    <row r="7" spans="1:15" x14ac:dyDescent="0.25">
      <c r="A7" s="35" t="s">
        <v>7</v>
      </c>
      <c r="B7" s="35" t="s">
        <v>8</v>
      </c>
      <c r="C7" s="35" t="s">
        <v>9</v>
      </c>
      <c r="D7" s="35" t="s">
        <v>10</v>
      </c>
      <c r="E7" s="35" t="s">
        <v>11</v>
      </c>
      <c r="F7" s="35" t="s">
        <v>12</v>
      </c>
      <c r="G7" s="35" t="s">
        <v>13</v>
      </c>
      <c r="H7" s="35" t="s">
        <v>14</v>
      </c>
      <c r="I7" s="35"/>
      <c r="J7" s="35" t="s">
        <v>377</v>
      </c>
      <c r="K7" s="35"/>
      <c r="L7" s="35"/>
      <c r="M7" s="35"/>
      <c r="N7" s="36" t="s">
        <v>17</v>
      </c>
      <c r="O7" s="36" t="s">
        <v>169</v>
      </c>
    </row>
    <row r="8" spans="1:15" x14ac:dyDescent="0.25">
      <c r="A8" s="35"/>
      <c r="B8" s="35"/>
      <c r="C8" s="35"/>
      <c r="D8" s="35"/>
      <c r="E8" s="35"/>
      <c r="F8" s="35"/>
      <c r="G8" s="35"/>
      <c r="H8" s="37" t="s">
        <v>15</v>
      </c>
      <c r="I8" s="35" t="s">
        <v>16</v>
      </c>
      <c r="J8" s="35" t="s">
        <v>17</v>
      </c>
      <c r="K8" s="35" t="s">
        <v>18</v>
      </c>
      <c r="L8" s="35" t="s">
        <v>19</v>
      </c>
      <c r="M8" s="35"/>
      <c r="N8" s="36"/>
      <c r="O8" s="36"/>
    </row>
    <row r="9" spans="1:15" x14ac:dyDescent="0.25">
      <c r="A9" s="35"/>
      <c r="B9" s="35"/>
      <c r="C9" s="35"/>
      <c r="D9" s="35"/>
      <c r="E9" s="35"/>
      <c r="F9" s="35"/>
      <c r="G9" s="35"/>
      <c r="H9" s="37"/>
      <c r="I9" s="35"/>
      <c r="J9" s="35"/>
      <c r="K9" s="35"/>
      <c r="L9" s="19" t="s">
        <v>20</v>
      </c>
      <c r="M9" s="20" t="s">
        <v>21</v>
      </c>
      <c r="N9" s="36"/>
      <c r="O9" s="36"/>
    </row>
    <row r="10" spans="1:15" ht="90" x14ac:dyDescent="0.25">
      <c r="A10" s="18" t="s">
        <v>170</v>
      </c>
      <c r="B10" s="17" t="s">
        <v>164</v>
      </c>
      <c r="C10" s="17" t="s">
        <v>166</v>
      </c>
      <c r="D10" s="17" t="s">
        <v>162</v>
      </c>
      <c r="E10" s="17" t="s">
        <v>25</v>
      </c>
      <c r="F10" s="17" t="s">
        <v>26</v>
      </c>
      <c r="G10" s="17" t="s">
        <v>16</v>
      </c>
      <c r="H10" s="17">
        <v>1</v>
      </c>
      <c r="I10" s="17">
        <v>1</v>
      </c>
      <c r="J10" s="24">
        <f>IF(O10=0, 0,O10/N10)</f>
        <v>0</v>
      </c>
      <c r="K10" s="24">
        <f>IF(O10=0, 0,O10/N10)</f>
        <v>0</v>
      </c>
      <c r="L10" s="24">
        <f>IF(O10=0, 0,O10/N10)</f>
        <v>0</v>
      </c>
      <c r="M10" s="24">
        <f>IF(O10=0, 0,O10/N10)</f>
        <v>0</v>
      </c>
      <c r="N10" s="25">
        <v>2000000</v>
      </c>
      <c r="O10" s="25">
        <v>0</v>
      </c>
    </row>
    <row r="11" spans="1:15" ht="123.75" x14ac:dyDescent="0.25">
      <c r="A11" s="18" t="s">
        <v>171</v>
      </c>
      <c r="B11" s="17" t="s">
        <v>99</v>
      </c>
      <c r="C11" s="17" t="s">
        <v>100</v>
      </c>
      <c r="D11" s="17" t="s">
        <v>239</v>
      </c>
      <c r="E11" s="17" t="s">
        <v>31</v>
      </c>
      <c r="F11" s="17" t="s">
        <v>26</v>
      </c>
      <c r="G11" s="17" t="s">
        <v>27</v>
      </c>
      <c r="H11" s="17">
        <v>1</v>
      </c>
      <c r="I11" s="17">
        <v>1</v>
      </c>
      <c r="J11" s="24">
        <f>IF(O11=0, 0,O11/N11)</f>
        <v>0.20908324903914777</v>
      </c>
      <c r="K11" s="24">
        <f t="shared" ref="K11:K72" si="0">IF(O11=0, 0,O11/N11)</f>
        <v>0.20908324903914777</v>
      </c>
      <c r="L11" s="24">
        <f t="shared" ref="L11:L72" si="1">IF(O11=0, 0,O11/N11)</f>
        <v>0.20908324903914777</v>
      </c>
      <c r="M11" s="24">
        <f t="shared" ref="M11:M72" si="2">IF(O11=0, 0,O11/N11)</f>
        <v>0.20908324903914777</v>
      </c>
      <c r="N11" s="25">
        <v>31532424</v>
      </c>
      <c r="O11" s="25">
        <v>6592901.6600000001</v>
      </c>
    </row>
    <row r="12" spans="1:15" ht="112.5" x14ac:dyDescent="0.25">
      <c r="A12" s="18" t="s">
        <v>172</v>
      </c>
      <c r="B12" s="17" t="s">
        <v>257</v>
      </c>
      <c r="C12" s="17" t="s">
        <v>258</v>
      </c>
      <c r="D12" s="17" t="s">
        <v>259</v>
      </c>
      <c r="E12" s="17" t="s">
        <v>31</v>
      </c>
      <c r="F12" s="17" t="s">
        <v>26</v>
      </c>
      <c r="G12" s="17" t="s">
        <v>27</v>
      </c>
      <c r="H12" s="17">
        <v>1</v>
      </c>
      <c r="I12" s="17">
        <v>1</v>
      </c>
      <c r="J12" s="24">
        <f t="shared" ref="J12:J73" si="3">IF(O12=0, 0,O12/N12)</f>
        <v>0</v>
      </c>
      <c r="K12" s="24">
        <f t="shared" si="0"/>
        <v>0</v>
      </c>
      <c r="L12" s="24">
        <f t="shared" si="1"/>
        <v>0</v>
      </c>
      <c r="M12" s="24">
        <f t="shared" si="2"/>
        <v>0</v>
      </c>
      <c r="N12" s="25">
        <v>200000</v>
      </c>
      <c r="O12" s="25">
        <v>0</v>
      </c>
    </row>
    <row r="13" spans="1:15" ht="112.5" x14ac:dyDescent="0.25">
      <c r="A13" s="18" t="s">
        <v>173</v>
      </c>
      <c r="B13" s="17" t="s">
        <v>260</v>
      </c>
      <c r="C13" s="17" t="s">
        <v>261</v>
      </c>
      <c r="D13" s="17" t="s">
        <v>259</v>
      </c>
      <c r="E13" s="17" t="s">
        <v>31</v>
      </c>
      <c r="F13" s="17" t="s">
        <v>26</v>
      </c>
      <c r="G13" s="17" t="s">
        <v>27</v>
      </c>
      <c r="H13" s="17">
        <v>1</v>
      </c>
      <c r="I13" s="17">
        <v>1</v>
      </c>
      <c r="J13" s="24">
        <f t="shared" si="3"/>
        <v>0</v>
      </c>
      <c r="K13" s="24">
        <f t="shared" si="0"/>
        <v>0</v>
      </c>
      <c r="L13" s="24">
        <f t="shared" si="1"/>
        <v>0</v>
      </c>
      <c r="M13" s="24">
        <f t="shared" si="2"/>
        <v>0</v>
      </c>
      <c r="N13" s="25">
        <v>10000000</v>
      </c>
      <c r="O13" s="25">
        <v>0</v>
      </c>
    </row>
    <row r="14" spans="1:15" ht="112.5" x14ac:dyDescent="0.25">
      <c r="A14" s="18" t="s">
        <v>253</v>
      </c>
      <c r="B14" s="17" t="s">
        <v>28</v>
      </c>
      <c r="C14" s="17" t="s">
        <v>29</v>
      </c>
      <c r="D14" s="17" t="s">
        <v>30</v>
      </c>
      <c r="E14" s="17" t="s">
        <v>31</v>
      </c>
      <c r="F14" s="17" t="s">
        <v>26</v>
      </c>
      <c r="G14" s="17" t="s">
        <v>27</v>
      </c>
      <c r="H14" s="17">
        <v>1</v>
      </c>
      <c r="I14" s="17">
        <v>1</v>
      </c>
      <c r="J14" s="24">
        <f t="shared" si="3"/>
        <v>0.26556045778009785</v>
      </c>
      <c r="K14" s="24">
        <f t="shared" si="0"/>
        <v>0.26556045778009785</v>
      </c>
      <c r="L14" s="24">
        <f t="shared" si="1"/>
        <v>0.26556045778009785</v>
      </c>
      <c r="M14" s="24">
        <f t="shared" si="2"/>
        <v>0.26556045778009785</v>
      </c>
      <c r="N14" s="25">
        <v>115123918.77</v>
      </c>
      <c r="O14" s="25">
        <v>30572360.569999997</v>
      </c>
    </row>
    <row r="15" spans="1:15" ht="123.75" x14ac:dyDescent="0.25">
      <c r="A15" s="18" t="s">
        <v>174</v>
      </c>
      <c r="B15" s="17" t="s">
        <v>22</v>
      </c>
      <c r="C15" s="17" t="s">
        <v>23</v>
      </c>
      <c r="D15" s="17" t="s">
        <v>24</v>
      </c>
      <c r="E15" s="17" t="s">
        <v>25</v>
      </c>
      <c r="F15" s="17" t="s">
        <v>26</v>
      </c>
      <c r="G15" s="17" t="s">
        <v>27</v>
      </c>
      <c r="H15" s="17">
        <v>1</v>
      </c>
      <c r="I15" s="17">
        <v>1</v>
      </c>
      <c r="J15" s="24">
        <f t="shared" si="3"/>
        <v>0.9526</v>
      </c>
      <c r="K15" s="24">
        <f t="shared" si="0"/>
        <v>0.9526</v>
      </c>
      <c r="L15" s="24">
        <f t="shared" si="1"/>
        <v>0.9526</v>
      </c>
      <c r="M15" s="24">
        <f t="shared" si="2"/>
        <v>0.9526</v>
      </c>
      <c r="N15" s="25">
        <v>40000</v>
      </c>
      <c r="O15" s="25">
        <v>38104</v>
      </c>
    </row>
    <row r="16" spans="1:15" ht="101.25" x14ac:dyDescent="0.25">
      <c r="A16" s="18" t="s">
        <v>175</v>
      </c>
      <c r="B16" s="17" t="s">
        <v>263</v>
      </c>
      <c r="C16" s="17" t="s">
        <v>262</v>
      </c>
      <c r="D16" s="17" t="s">
        <v>264</v>
      </c>
      <c r="E16" s="17" t="s">
        <v>25</v>
      </c>
      <c r="F16" s="17" t="s">
        <v>26</v>
      </c>
      <c r="G16" s="17" t="s">
        <v>27</v>
      </c>
      <c r="H16" s="17">
        <v>1</v>
      </c>
      <c r="I16" s="17">
        <v>1</v>
      </c>
      <c r="J16" s="24">
        <f t="shared" si="3"/>
        <v>0</v>
      </c>
      <c r="K16" s="24">
        <f t="shared" si="0"/>
        <v>0</v>
      </c>
      <c r="L16" s="24">
        <f t="shared" si="1"/>
        <v>0</v>
      </c>
      <c r="M16" s="24">
        <f t="shared" si="2"/>
        <v>0</v>
      </c>
      <c r="N16" s="25">
        <v>100000</v>
      </c>
      <c r="O16" s="25">
        <v>0</v>
      </c>
    </row>
    <row r="17" spans="1:15" ht="90" x14ac:dyDescent="0.25">
      <c r="A17" s="18" t="s">
        <v>176</v>
      </c>
      <c r="B17" s="17" t="s">
        <v>266</v>
      </c>
      <c r="C17" s="17" t="s">
        <v>267</v>
      </c>
      <c r="D17" s="17" t="s">
        <v>265</v>
      </c>
      <c r="E17" s="17" t="s">
        <v>25</v>
      </c>
      <c r="F17" s="17" t="s">
        <v>26</v>
      </c>
      <c r="G17" s="17" t="s">
        <v>27</v>
      </c>
      <c r="H17" s="17">
        <v>1</v>
      </c>
      <c r="I17" s="17">
        <v>1</v>
      </c>
      <c r="J17" s="24">
        <f t="shared" si="3"/>
        <v>0</v>
      </c>
      <c r="K17" s="24">
        <f t="shared" si="0"/>
        <v>0</v>
      </c>
      <c r="L17" s="24">
        <f t="shared" si="1"/>
        <v>0</v>
      </c>
      <c r="M17" s="24">
        <f t="shared" si="2"/>
        <v>0</v>
      </c>
      <c r="N17" s="25">
        <v>80000</v>
      </c>
      <c r="O17" s="25">
        <v>0</v>
      </c>
    </row>
    <row r="18" spans="1:15" ht="101.25" x14ac:dyDescent="0.25">
      <c r="A18" s="18" t="s">
        <v>177</v>
      </c>
      <c r="B18" s="17" t="s">
        <v>269</v>
      </c>
      <c r="C18" s="17" t="s">
        <v>270</v>
      </c>
      <c r="D18" s="17" t="s">
        <v>268</v>
      </c>
      <c r="E18" s="17" t="s">
        <v>25</v>
      </c>
      <c r="F18" s="17" t="s">
        <v>26</v>
      </c>
      <c r="G18" s="17" t="s">
        <v>27</v>
      </c>
      <c r="H18" s="17">
        <v>1</v>
      </c>
      <c r="I18" s="17">
        <v>1</v>
      </c>
      <c r="J18" s="24">
        <f t="shared" si="3"/>
        <v>0</v>
      </c>
      <c r="K18" s="24">
        <f t="shared" si="0"/>
        <v>0</v>
      </c>
      <c r="L18" s="24">
        <f t="shared" si="1"/>
        <v>0</v>
      </c>
      <c r="M18" s="24">
        <f t="shared" si="2"/>
        <v>0</v>
      </c>
      <c r="N18" s="25">
        <v>40000</v>
      </c>
      <c r="O18" s="25">
        <v>0</v>
      </c>
    </row>
    <row r="19" spans="1:15" ht="112.5" x14ac:dyDescent="0.25">
      <c r="A19" s="18" t="s">
        <v>178</v>
      </c>
      <c r="B19" s="17" t="s">
        <v>67</v>
      </c>
      <c r="C19" s="17" t="s">
        <v>68</v>
      </c>
      <c r="D19" s="17" t="s">
        <v>69</v>
      </c>
      <c r="E19" s="17" t="s">
        <v>25</v>
      </c>
      <c r="F19" s="17" t="s">
        <v>26</v>
      </c>
      <c r="G19" s="17" t="s">
        <v>27</v>
      </c>
      <c r="H19" s="17">
        <v>1</v>
      </c>
      <c r="I19" s="17">
        <v>1</v>
      </c>
      <c r="J19" s="24">
        <f t="shared" si="3"/>
        <v>0</v>
      </c>
      <c r="K19" s="24">
        <f t="shared" si="0"/>
        <v>0</v>
      </c>
      <c r="L19" s="24">
        <f t="shared" si="1"/>
        <v>0</v>
      </c>
      <c r="M19" s="24">
        <f t="shared" si="2"/>
        <v>0</v>
      </c>
      <c r="N19" s="25">
        <v>50000</v>
      </c>
      <c r="O19" s="25">
        <v>0</v>
      </c>
    </row>
    <row r="20" spans="1:15" ht="90" x14ac:dyDescent="0.25">
      <c r="A20" s="18" t="s">
        <v>179</v>
      </c>
      <c r="B20" s="17" t="s">
        <v>167</v>
      </c>
      <c r="C20" s="17" t="s">
        <v>168</v>
      </c>
      <c r="D20" s="17" t="s">
        <v>162</v>
      </c>
      <c r="E20" s="17" t="s">
        <v>25</v>
      </c>
      <c r="F20" s="17" t="s">
        <v>26</v>
      </c>
      <c r="G20" s="17" t="s">
        <v>16</v>
      </c>
      <c r="H20" s="17">
        <v>1</v>
      </c>
      <c r="I20" s="17">
        <v>1</v>
      </c>
      <c r="J20" s="24">
        <f t="shared" si="3"/>
        <v>0</v>
      </c>
      <c r="K20" s="24">
        <f t="shared" si="0"/>
        <v>0</v>
      </c>
      <c r="L20" s="24">
        <f t="shared" si="1"/>
        <v>0</v>
      </c>
      <c r="M20" s="24">
        <f t="shared" si="2"/>
        <v>0</v>
      </c>
      <c r="N20" s="25">
        <v>200000</v>
      </c>
      <c r="O20" s="25">
        <v>0</v>
      </c>
    </row>
    <row r="21" spans="1:15" ht="90" x14ac:dyDescent="0.25">
      <c r="A21" s="18" t="s">
        <v>180</v>
      </c>
      <c r="B21" s="17" t="s">
        <v>156</v>
      </c>
      <c r="C21" s="17" t="s">
        <v>157</v>
      </c>
      <c r="D21" s="17" t="s">
        <v>162</v>
      </c>
      <c r="E21" s="17" t="s">
        <v>25</v>
      </c>
      <c r="F21" s="17" t="s">
        <v>26</v>
      </c>
      <c r="G21" s="17" t="s">
        <v>16</v>
      </c>
      <c r="H21" s="17">
        <v>1</v>
      </c>
      <c r="I21" s="17">
        <v>1</v>
      </c>
      <c r="J21" s="24">
        <f t="shared" si="3"/>
        <v>0.32680372499999999</v>
      </c>
      <c r="K21" s="24">
        <f t="shared" si="0"/>
        <v>0.32680372499999999</v>
      </c>
      <c r="L21" s="24">
        <f t="shared" si="1"/>
        <v>0.32680372499999999</v>
      </c>
      <c r="M21" s="24">
        <f t="shared" si="2"/>
        <v>0.32680372499999999</v>
      </c>
      <c r="N21" s="25">
        <v>400000</v>
      </c>
      <c r="O21" s="25">
        <v>130721.49</v>
      </c>
    </row>
    <row r="22" spans="1:15" ht="146.25" x14ac:dyDescent="0.25">
      <c r="A22" s="18" t="s">
        <v>181</v>
      </c>
      <c r="B22" s="17" t="s">
        <v>81</v>
      </c>
      <c r="C22" s="17" t="s">
        <v>82</v>
      </c>
      <c r="D22" s="17" t="s">
        <v>83</v>
      </c>
      <c r="E22" s="17" t="s">
        <v>25</v>
      </c>
      <c r="F22" s="17" t="s">
        <v>26</v>
      </c>
      <c r="G22" s="17" t="s">
        <v>27</v>
      </c>
      <c r="H22" s="17">
        <v>1</v>
      </c>
      <c r="I22" s="17">
        <v>1</v>
      </c>
      <c r="J22" s="24">
        <f t="shared" si="3"/>
        <v>0</v>
      </c>
      <c r="K22" s="24">
        <f t="shared" si="0"/>
        <v>0</v>
      </c>
      <c r="L22" s="24">
        <f t="shared" si="1"/>
        <v>0</v>
      </c>
      <c r="M22" s="24">
        <f t="shared" si="2"/>
        <v>0</v>
      </c>
      <c r="N22" s="25">
        <v>8500</v>
      </c>
      <c r="O22" s="25">
        <v>0</v>
      </c>
    </row>
    <row r="23" spans="1:15" ht="168.75" x14ac:dyDescent="0.25">
      <c r="A23" s="18" t="s">
        <v>182</v>
      </c>
      <c r="B23" s="17" t="s">
        <v>84</v>
      </c>
      <c r="C23" s="17" t="s">
        <v>85</v>
      </c>
      <c r="D23" s="17" t="s">
        <v>86</v>
      </c>
      <c r="E23" s="17" t="s">
        <v>25</v>
      </c>
      <c r="F23" s="17" t="s">
        <v>26</v>
      </c>
      <c r="G23" s="17" t="s">
        <v>27</v>
      </c>
      <c r="H23" s="17">
        <v>1</v>
      </c>
      <c r="I23" s="17">
        <v>1</v>
      </c>
      <c r="J23" s="24">
        <f t="shared" si="3"/>
        <v>0</v>
      </c>
      <c r="K23" s="24">
        <f t="shared" si="0"/>
        <v>0</v>
      </c>
      <c r="L23" s="24">
        <f t="shared" si="1"/>
        <v>0</v>
      </c>
      <c r="M23" s="24">
        <f t="shared" si="2"/>
        <v>0</v>
      </c>
      <c r="N23" s="25">
        <v>8500</v>
      </c>
      <c r="O23" s="25">
        <v>0</v>
      </c>
    </row>
    <row r="24" spans="1:15" ht="135" x14ac:dyDescent="0.25">
      <c r="A24" s="18" t="s">
        <v>183</v>
      </c>
      <c r="B24" s="17" t="s">
        <v>110</v>
      </c>
      <c r="C24" s="17" t="s">
        <v>111</v>
      </c>
      <c r="D24" s="17" t="s">
        <v>240</v>
      </c>
      <c r="E24" s="17" t="s">
        <v>25</v>
      </c>
      <c r="F24" s="17" t="s">
        <v>26</v>
      </c>
      <c r="G24" s="17" t="s">
        <v>27</v>
      </c>
      <c r="H24" s="17">
        <v>1</v>
      </c>
      <c r="I24" s="17">
        <v>1</v>
      </c>
      <c r="J24" s="24">
        <f t="shared" si="3"/>
        <v>0.26983360000000001</v>
      </c>
      <c r="K24" s="24">
        <f t="shared" si="0"/>
        <v>0.26983360000000001</v>
      </c>
      <c r="L24" s="24">
        <f t="shared" si="1"/>
        <v>0.26983360000000001</v>
      </c>
      <c r="M24" s="24">
        <f t="shared" si="2"/>
        <v>0.26983360000000001</v>
      </c>
      <c r="N24" s="25">
        <v>50000</v>
      </c>
      <c r="O24" s="25">
        <v>13491.68</v>
      </c>
    </row>
    <row r="25" spans="1:15" ht="135" x14ac:dyDescent="0.25">
      <c r="A25" s="18" t="s">
        <v>184</v>
      </c>
      <c r="B25" s="17" t="s">
        <v>112</v>
      </c>
      <c r="C25" s="17" t="s">
        <v>113</v>
      </c>
      <c r="D25" s="17" t="s">
        <v>241</v>
      </c>
      <c r="E25" s="17" t="s">
        <v>25</v>
      </c>
      <c r="F25" s="17" t="s">
        <v>26</v>
      </c>
      <c r="G25" s="17" t="s">
        <v>114</v>
      </c>
      <c r="H25" s="17">
        <v>1</v>
      </c>
      <c r="I25" s="17">
        <v>1</v>
      </c>
      <c r="J25" s="24">
        <f t="shared" si="3"/>
        <v>0.58962742857142858</v>
      </c>
      <c r="K25" s="24">
        <f t="shared" si="0"/>
        <v>0.58962742857142858</v>
      </c>
      <c r="L25" s="24">
        <f t="shared" si="1"/>
        <v>0.58962742857142858</v>
      </c>
      <c r="M25" s="24">
        <f t="shared" si="2"/>
        <v>0.58962742857142858</v>
      </c>
      <c r="N25" s="25">
        <v>35000</v>
      </c>
      <c r="O25" s="25">
        <v>20636.96</v>
      </c>
    </row>
    <row r="26" spans="1:15" ht="101.25" x14ac:dyDescent="0.25">
      <c r="A26" s="18" t="s">
        <v>185</v>
      </c>
      <c r="B26" s="17" t="s">
        <v>159</v>
      </c>
      <c r="C26" s="17" t="s">
        <v>160</v>
      </c>
      <c r="D26" s="17" t="s">
        <v>161</v>
      </c>
      <c r="E26" s="17" t="s">
        <v>25</v>
      </c>
      <c r="F26" s="17" t="s">
        <v>26</v>
      </c>
      <c r="G26" s="17" t="s">
        <v>16</v>
      </c>
      <c r="H26" s="17">
        <v>1</v>
      </c>
      <c r="I26" s="17">
        <v>1</v>
      </c>
      <c r="J26" s="24">
        <f t="shared" si="3"/>
        <v>0</v>
      </c>
      <c r="K26" s="24">
        <f t="shared" si="0"/>
        <v>0</v>
      </c>
      <c r="L26" s="24">
        <f t="shared" si="1"/>
        <v>0</v>
      </c>
      <c r="M26" s="24">
        <f t="shared" si="2"/>
        <v>0</v>
      </c>
      <c r="N26" s="25">
        <v>14000</v>
      </c>
      <c r="O26" s="25">
        <v>0</v>
      </c>
    </row>
    <row r="27" spans="1:15" ht="101.25" x14ac:dyDescent="0.25">
      <c r="A27" s="18" t="s">
        <v>186</v>
      </c>
      <c r="B27" s="17" t="s">
        <v>275</v>
      </c>
      <c r="C27" s="17" t="s">
        <v>276</v>
      </c>
      <c r="D27" s="17" t="s">
        <v>271</v>
      </c>
      <c r="E27" s="17" t="s">
        <v>25</v>
      </c>
      <c r="F27" s="17" t="s">
        <v>26</v>
      </c>
      <c r="G27" s="17" t="s">
        <v>16</v>
      </c>
      <c r="H27" s="17">
        <v>1</v>
      </c>
      <c r="I27" s="17">
        <v>1</v>
      </c>
      <c r="J27" s="24">
        <f t="shared" si="3"/>
        <v>0</v>
      </c>
      <c r="K27" s="24">
        <f t="shared" si="0"/>
        <v>0</v>
      </c>
      <c r="L27" s="24">
        <f t="shared" si="1"/>
        <v>0</v>
      </c>
      <c r="M27" s="24">
        <f t="shared" si="2"/>
        <v>0</v>
      </c>
      <c r="N27" s="25">
        <v>30000</v>
      </c>
      <c r="O27" s="25">
        <v>0</v>
      </c>
    </row>
    <row r="28" spans="1:15" ht="101.25" x14ac:dyDescent="0.25">
      <c r="A28" s="18" t="s">
        <v>187</v>
      </c>
      <c r="B28" s="17" t="s">
        <v>277</v>
      </c>
      <c r="C28" s="17" t="s">
        <v>278</v>
      </c>
      <c r="D28" s="17" t="s">
        <v>272</v>
      </c>
      <c r="E28" s="17" t="s">
        <v>25</v>
      </c>
      <c r="F28" s="17" t="s">
        <v>26</v>
      </c>
      <c r="G28" s="17" t="s">
        <v>16</v>
      </c>
      <c r="H28" s="17">
        <v>1</v>
      </c>
      <c r="I28" s="17">
        <v>1</v>
      </c>
      <c r="J28" s="24">
        <f t="shared" si="3"/>
        <v>0.16239999999999999</v>
      </c>
      <c r="K28" s="24">
        <f t="shared" si="0"/>
        <v>0.16239999999999999</v>
      </c>
      <c r="L28" s="24">
        <f t="shared" si="1"/>
        <v>0.16239999999999999</v>
      </c>
      <c r="M28" s="24">
        <f t="shared" si="2"/>
        <v>0.16239999999999999</v>
      </c>
      <c r="N28" s="25">
        <v>50000</v>
      </c>
      <c r="O28" s="25">
        <v>8120</v>
      </c>
    </row>
    <row r="29" spans="1:15" ht="101.25" x14ac:dyDescent="0.25">
      <c r="A29" s="18" t="s">
        <v>188</v>
      </c>
      <c r="B29" s="17" t="s">
        <v>279</v>
      </c>
      <c r="C29" s="17" t="s">
        <v>280</v>
      </c>
      <c r="D29" s="17" t="s">
        <v>272</v>
      </c>
      <c r="E29" s="17" t="s">
        <v>25</v>
      </c>
      <c r="F29" s="17" t="s">
        <v>26</v>
      </c>
      <c r="G29" s="17" t="s">
        <v>16</v>
      </c>
      <c r="H29" s="17">
        <v>1</v>
      </c>
      <c r="I29" s="17">
        <v>1</v>
      </c>
      <c r="J29" s="24">
        <f t="shared" si="3"/>
        <v>0</v>
      </c>
      <c r="K29" s="24">
        <f t="shared" si="0"/>
        <v>0</v>
      </c>
      <c r="L29" s="24">
        <f t="shared" si="1"/>
        <v>0</v>
      </c>
      <c r="M29" s="24">
        <f t="shared" si="2"/>
        <v>0</v>
      </c>
      <c r="N29" s="25">
        <v>30000</v>
      </c>
      <c r="O29" s="25">
        <v>0</v>
      </c>
    </row>
    <row r="30" spans="1:15" ht="90" x14ac:dyDescent="0.25">
      <c r="A30" s="18" t="s">
        <v>189</v>
      </c>
      <c r="B30" s="17" t="s">
        <v>281</v>
      </c>
      <c r="C30" s="17" t="s">
        <v>282</v>
      </c>
      <c r="D30" s="17" t="s">
        <v>273</v>
      </c>
      <c r="E30" s="17" t="s">
        <v>25</v>
      </c>
      <c r="F30" s="17" t="s">
        <v>26</v>
      </c>
      <c r="G30" s="17" t="s">
        <v>16</v>
      </c>
      <c r="H30" s="17">
        <v>1</v>
      </c>
      <c r="I30" s="17">
        <v>1</v>
      </c>
      <c r="J30" s="24">
        <f t="shared" si="3"/>
        <v>0</v>
      </c>
      <c r="K30" s="24">
        <f t="shared" si="0"/>
        <v>0</v>
      </c>
      <c r="L30" s="24">
        <f t="shared" si="1"/>
        <v>0</v>
      </c>
      <c r="M30" s="24">
        <f t="shared" si="2"/>
        <v>0</v>
      </c>
      <c r="N30" s="25">
        <v>30000</v>
      </c>
      <c r="O30" s="25">
        <v>0</v>
      </c>
    </row>
    <row r="31" spans="1:15" ht="90" x14ac:dyDescent="0.25">
      <c r="A31" s="18" t="s">
        <v>190</v>
      </c>
      <c r="B31" s="17" t="s">
        <v>283</v>
      </c>
      <c r="C31" s="17" t="s">
        <v>284</v>
      </c>
      <c r="D31" s="17" t="s">
        <v>274</v>
      </c>
      <c r="E31" s="17" t="s">
        <v>25</v>
      </c>
      <c r="F31" s="17" t="s">
        <v>26</v>
      </c>
      <c r="G31" s="17" t="s">
        <v>16</v>
      </c>
      <c r="H31" s="17">
        <v>1</v>
      </c>
      <c r="I31" s="17">
        <v>1</v>
      </c>
      <c r="J31" s="24">
        <f t="shared" si="3"/>
        <v>1</v>
      </c>
      <c r="K31" s="24">
        <f t="shared" si="0"/>
        <v>1</v>
      </c>
      <c r="L31" s="24">
        <f t="shared" si="1"/>
        <v>1</v>
      </c>
      <c r="M31" s="24">
        <f t="shared" si="2"/>
        <v>1</v>
      </c>
      <c r="N31" s="25">
        <v>81398.399999999994</v>
      </c>
      <c r="O31" s="25">
        <v>81398.399999999994</v>
      </c>
    </row>
    <row r="32" spans="1:15" ht="112.5" x14ac:dyDescent="0.25">
      <c r="A32" s="18" t="s">
        <v>191</v>
      </c>
      <c r="B32" s="17" t="s">
        <v>35</v>
      </c>
      <c r="C32" s="17" t="s">
        <v>36</v>
      </c>
      <c r="D32" s="17" t="s">
        <v>37</v>
      </c>
      <c r="E32" s="17" t="s">
        <v>25</v>
      </c>
      <c r="F32" s="17" t="s">
        <v>26</v>
      </c>
      <c r="G32" s="17" t="s">
        <v>27</v>
      </c>
      <c r="H32" s="17">
        <v>1</v>
      </c>
      <c r="I32" s="17">
        <v>1</v>
      </c>
      <c r="J32" s="24">
        <f t="shared" si="3"/>
        <v>0.99595465868413902</v>
      </c>
      <c r="K32" s="24">
        <f t="shared" si="0"/>
        <v>0.99595465868413902</v>
      </c>
      <c r="L32" s="24">
        <f t="shared" si="1"/>
        <v>0.99595465868413902</v>
      </c>
      <c r="M32" s="24">
        <f t="shared" si="2"/>
        <v>0.99595465868413902</v>
      </c>
      <c r="N32" s="25">
        <v>458601.6</v>
      </c>
      <c r="O32" s="25">
        <v>456746.4</v>
      </c>
    </row>
    <row r="33" spans="1:15" ht="123.75" x14ac:dyDescent="0.25">
      <c r="A33" s="18" t="s">
        <v>192</v>
      </c>
      <c r="B33" s="17" t="s">
        <v>115</v>
      </c>
      <c r="C33" s="17" t="s">
        <v>116</v>
      </c>
      <c r="D33" s="17" t="s">
        <v>242</v>
      </c>
      <c r="E33" s="17" t="s">
        <v>25</v>
      </c>
      <c r="F33" s="17" t="s">
        <v>26</v>
      </c>
      <c r="G33" s="17" t="s">
        <v>27</v>
      </c>
      <c r="H33" s="17">
        <v>1</v>
      </c>
      <c r="I33" s="17">
        <v>1</v>
      </c>
      <c r="J33" s="24">
        <f t="shared" si="3"/>
        <v>0.10931999999999999</v>
      </c>
      <c r="K33" s="24">
        <f t="shared" si="0"/>
        <v>0.10931999999999999</v>
      </c>
      <c r="L33" s="24">
        <f t="shared" si="1"/>
        <v>0.10931999999999999</v>
      </c>
      <c r="M33" s="24">
        <f t="shared" si="2"/>
        <v>0.10931999999999999</v>
      </c>
      <c r="N33" s="25">
        <v>45000</v>
      </c>
      <c r="O33" s="25">
        <v>4919.3999999999996</v>
      </c>
    </row>
    <row r="34" spans="1:15" ht="157.5" x14ac:dyDescent="0.25">
      <c r="A34" s="18" t="s">
        <v>193</v>
      </c>
      <c r="B34" s="17" t="s">
        <v>117</v>
      </c>
      <c r="C34" s="17" t="s">
        <v>118</v>
      </c>
      <c r="D34" s="17" t="s">
        <v>119</v>
      </c>
      <c r="E34" s="17" t="s">
        <v>25</v>
      </c>
      <c r="F34" s="17" t="s">
        <v>26</v>
      </c>
      <c r="G34" s="17" t="s">
        <v>27</v>
      </c>
      <c r="H34" s="17">
        <v>1</v>
      </c>
      <c r="I34" s="17">
        <v>1</v>
      </c>
      <c r="J34" s="24">
        <f t="shared" si="3"/>
        <v>0</v>
      </c>
      <c r="K34" s="24">
        <f t="shared" si="0"/>
        <v>0</v>
      </c>
      <c r="L34" s="24">
        <f t="shared" si="1"/>
        <v>0</v>
      </c>
      <c r="M34" s="24">
        <f t="shared" si="2"/>
        <v>0</v>
      </c>
      <c r="N34" s="25">
        <v>9500</v>
      </c>
      <c r="O34" s="25">
        <v>0</v>
      </c>
    </row>
    <row r="35" spans="1:15" ht="135" x14ac:dyDescent="0.25">
      <c r="A35" s="18" t="s">
        <v>194</v>
      </c>
      <c r="B35" s="17" t="s">
        <v>38</v>
      </c>
      <c r="C35" s="17" t="s">
        <v>39</v>
      </c>
      <c r="D35" s="17" t="s">
        <v>40</v>
      </c>
      <c r="E35" s="17" t="s">
        <v>25</v>
      </c>
      <c r="F35" s="17" t="s">
        <v>26</v>
      </c>
      <c r="G35" s="17" t="s">
        <v>27</v>
      </c>
      <c r="H35" s="17">
        <v>1</v>
      </c>
      <c r="I35" s="17">
        <v>1</v>
      </c>
      <c r="J35" s="24">
        <f t="shared" si="3"/>
        <v>0</v>
      </c>
      <c r="K35" s="24">
        <f t="shared" si="0"/>
        <v>0</v>
      </c>
      <c r="L35" s="24">
        <f t="shared" si="1"/>
        <v>0</v>
      </c>
      <c r="M35" s="24">
        <f t="shared" si="2"/>
        <v>0</v>
      </c>
      <c r="N35" s="25">
        <v>35000</v>
      </c>
      <c r="O35" s="25">
        <v>0</v>
      </c>
    </row>
    <row r="36" spans="1:15" ht="112.5" x14ac:dyDescent="0.25">
      <c r="A36" s="18" t="s">
        <v>195</v>
      </c>
      <c r="B36" s="17" t="s">
        <v>41</v>
      </c>
      <c r="C36" s="17" t="s">
        <v>42</v>
      </c>
      <c r="D36" s="17" t="s">
        <v>43</v>
      </c>
      <c r="E36" s="17" t="s">
        <v>25</v>
      </c>
      <c r="F36" s="17" t="s">
        <v>26</v>
      </c>
      <c r="G36" s="17" t="s">
        <v>27</v>
      </c>
      <c r="H36" s="17">
        <v>1</v>
      </c>
      <c r="I36" s="17">
        <v>1</v>
      </c>
      <c r="J36" s="24">
        <f t="shared" si="3"/>
        <v>0</v>
      </c>
      <c r="K36" s="24">
        <f t="shared" si="0"/>
        <v>0</v>
      </c>
      <c r="L36" s="24">
        <f t="shared" si="1"/>
        <v>0</v>
      </c>
      <c r="M36" s="24">
        <f t="shared" si="2"/>
        <v>0</v>
      </c>
      <c r="N36" s="25">
        <v>100000</v>
      </c>
      <c r="O36" s="25">
        <v>0</v>
      </c>
    </row>
    <row r="37" spans="1:15" ht="112.5" x14ac:dyDescent="0.25">
      <c r="A37" s="18" t="s">
        <v>196</v>
      </c>
      <c r="B37" s="17" t="s">
        <v>44</v>
      </c>
      <c r="C37" s="17" t="s">
        <v>45</v>
      </c>
      <c r="D37" s="17" t="s">
        <v>46</v>
      </c>
      <c r="E37" s="17" t="s">
        <v>25</v>
      </c>
      <c r="F37" s="17" t="s">
        <v>26</v>
      </c>
      <c r="G37" s="17" t="s">
        <v>27</v>
      </c>
      <c r="H37" s="17">
        <v>1</v>
      </c>
      <c r="I37" s="17">
        <v>1</v>
      </c>
      <c r="J37" s="24">
        <f t="shared" si="3"/>
        <v>0.87057999999999991</v>
      </c>
      <c r="K37" s="24">
        <f t="shared" si="0"/>
        <v>0.87057999999999991</v>
      </c>
      <c r="L37" s="24">
        <f t="shared" si="1"/>
        <v>0.87057999999999991</v>
      </c>
      <c r="M37" s="24">
        <f t="shared" si="2"/>
        <v>0.87057999999999991</v>
      </c>
      <c r="N37" s="25">
        <v>20000</v>
      </c>
      <c r="O37" s="25">
        <v>17411.599999999999</v>
      </c>
    </row>
    <row r="38" spans="1:15" ht="67.5" x14ac:dyDescent="0.25">
      <c r="A38" s="18" t="s">
        <v>197</v>
      </c>
      <c r="B38" s="17" t="s">
        <v>32</v>
      </c>
      <c r="C38" s="17" t="s">
        <v>33</v>
      </c>
      <c r="D38" s="17" t="s">
        <v>34</v>
      </c>
      <c r="E38" s="17" t="s">
        <v>25</v>
      </c>
      <c r="F38" s="17" t="s">
        <v>26</v>
      </c>
      <c r="G38" s="17" t="s">
        <v>27</v>
      </c>
      <c r="H38" s="17">
        <v>1</v>
      </c>
      <c r="I38" s="17">
        <v>1</v>
      </c>
      <c r="J38" s="24">
        <f t="shared" si="3"/>
        <v>0</v>
      </c>
      <c r="K38" s="24">
        <f t="shared" si="0"/>
        <v>0</v>
      </c>
      <c r="L38" s="24">
        <f t="shared" si="1"/>
        <v>0</v>
      </c>
      <c r="M38" s="24">
        <f t="shared" si="2"/>
        <v>0</v>
      </c>
      <c r="N38" s="25">
        <v>4000</v>
      </c>
      <c r="O38" s="25">
        <v>0</v>
      </c>
    </row>
    <row r="39" spans="1:15" ht="112.5" x14ac:dyDescent="0.25">
      <c r="A39" s="18" t="s">
        <v>198</v>
      </c>
      <c r="B39" s="17" t="s">
        <v>76</v>
      </c>
      <c r="C39" s="17" t="s">
        <v>77</v>
      </c>
      <c r="D39" s="17" t="s">
        <v>243</v>
      </c>
      <c r="E39" s="17" t="s">
        <v>25</v>
      </c>
      <c r="F39" s="17" t="s">
        <v>26</v>
      </c>
      <c r="G39" s="17" t="s">
        <v>27</v>
      </c>
      <c r="H39" s="17">
        <v>1</v>
      </c>
      <c r="I39" s="17">
        <v>1</v>
      </c>
      <c r="J39" s="24">
        <f t="shared" si="3"/>
        <v>0</v>
      </c>
      <c r="K39" s="24">
        <f t="shared" si="0"/>
        <v>0</v>
      </c>
      <c r="L39" s="24">
        <f t="shared" si="1"/>
        <v>0</v>
      </c>
      <c r="M39" s="24">
        <f t="shared" si="2"/>
        <v>0</v>
      </c>
      <c r="N39" s="25">
        <v>20000</v>
      </c>
      <c r="O39" s="25">
        <v>0</v>
      </c>
    </row>
    <row r="40" spans="1:15" ht="112.5" x14ac:dyDescent="0.25">
      <c r="A40" s="18" t="s">
        <v>199</v>
      </c>
      <c r="B40" s="17" t="s">
        <v>121</v>
      </c>
      <c r="C40" s="17" t="s">
        <v>122</v>
      </c>
      <c r="D40" s="17" t="s">
        <v>244</v>
      </c>
      <c r="E40" s="17" t="s">
        <v>25</v>
      </c>
      <c r="F40" s="17" t="s">
        <v>26</v>
      </c>
      <c r="G40" s="17" t="s">
        <v>27</v>
      </c>
      <c r="H40" s="17">
        <v>1</v>
      </c>
      <c r="I40" s="17">
        <v>1</v>
      </c>
      <c r="J40" s="24">
        <f t="shared" si="3"/>
        <v>0</v>
      </c>
      <c r="K40" s="24">
        <f t="shared" si="0"/>
        <v>0</v>
      </c>
      <c r="L40" s="24">
        <f t="shared" si="1"/>
        <v>0</v>
      </c>
      <c r="M40" s="24">
        <f t="shared" si="2"/>
        <v>0</v>
      </c>
      <c r="N40" s="25">
        <v>10000</v>
      </c>
      <c r="O40" s="25">
        <v>0</v>
      </c>
    </row>
    <row r="41" spans="1:15" ht="101.25" x14ac:dyDescent="0.25">
      <c r="A41" s="18" t="s">
        <v>200</v>
      </c>
      <c r="B41" s="17" t="s">
        <v>47</v>
      </c>
      <c r="C41" s="17" t="s">
        <v>48</v>
      </c>
      <c r="D41" s="17" t="s">
        <v>49</v>
      </c>
      <c r="E41" s="17" t="s">
        <v>25</v>
      </c>
      <c r="F41" s="17" t="s">
        <v>26</v>
      </c>
      <c r="G41" s="17" t="s">
        <v>27</v>
      </c>
      <c r="H41" s="17">
        <v>1</v>
      </c>
      <c r="I41" s="17">
        <v>1</v>
      </c>
      <c r="J41" s="24">
        <f t="shared" si="3"/>
        <v>0.99760000000000004</v>
      </c>
      <c r="K41" s="24">
        <f t="shared" si="0"/>
        <v>0.99760000000000004</v>
      </c>
      <c r="L41" s="24">
        <f t="shared" si="1"/>
        <v>0.99760000000000004</v>
      </c>
      <c r="M41" s="24">
        <f t="shared" si="2"/>
        <v>0.99760000000000004</v>
      </c>
      <c r="N41" s="25">
        <v>85000</v>
      </c>
      <c r="O41" s="25">
        <v>84796</v>
      </c>
    </row>
    <row r="42" spans="1:15" ht="101.25" x14ac:dyDescent="0.25">
      <c r="A42" s="18" t="s">
        <v>201</v>
      </c>
      <c r="B42" s="17" t="s">
        <v>53</v>
      </c>
      <c r="C42" s="17" t="s">
        <v>54</v>
      </c>
      <c r="D42" s="17" t="s">
        <v>52</v>
      </c>
      <c r="E42" s="17" t="s">
        <v>25</v>
      </c>
      <c r="F42" s="17" t="s">
        <v>26</v>
      </c>
      <c r="G42" s="17" t="s">
        <v>27</v>
      </c>
      <c r="H42" s="17">
        <v>1</v>
      </c>
      <c r="I42" s="17">
        <v>1</v>
      </c>
      <c r="J42" s="24">
        <f t="shared" si="3"/>
        <v>0</v>
      </c>
      <c r="K42" s="24">
        <f t="shared" si="0"/>
        <v>0</v>
      </c>
      <c r="L42" s="24">
        <f t="shared" si="1"/>
        <v>0</v>
      </c>
      <c r="M42" s="24">
        <f t="shared" si="2"/>
        <v>0</v>
      </c>
      <c r="N42" s="25">
        <v>3000</v>
      </c>
      <c r="O42" s="25">
        <v>0</v>
      </c>
    </row>
    <row r="43" spans="1:15" ht="90" x14ac:dyDescent="0.25">
      <c r="A43" s="18" t="s">
        <v>202</v>
      </c>
      <c r="B43" s="17" t="s">
        <v>55</v>
      </c>
      <c r="C43" s="17" t="s">
        <v>56</v>
      </c>
      <c r="D43" s="17" t="s">
        <v>57</v>
      </c>
      <c r="E43" s="17" t="s">
        <v>25</v>
      </c>
      <c r="F43" s="17" t="s">
        <v>26</v>
      </c>
      <c r="G43" s="17" t="s">
        <v>27</v>
      </c>
      <c r="H43" s="17">
        <v>1</v>
      </c>
      <c r="I43" s="17">
        <v>1</v>
      </c>
      <c r="J43" s="24">
        <f t="shared" si="3"/>
        <v>0</v>
      </c>
      <c r="K43" s="24">
        <f t="shared" si="0"/>
        <v>0</v>
      </c>
      <c r="L43" s="24">
        <f t="shared" si="1"/>
        <v>0</v>
      </c>
      <c r="M43" s="24">
        <f t="shared" si="2"/>
        <v>0</v>
      </c>
      <c r="N43" s="25">
        <v>50000</v>
      </c>
      <c r="O43" s="25">
        <v>0</v>
      </c>
    </row>
    <row r="44" spans="1:15" ht="101.25" x14ac:dyDescent="0.25">
      <c r="A44" s="18" t="s">
        <v>203</v>
      </c>
      <c r="B44" s="17" t="s">
        <v>50</v>
      </c>
      <c r="C44" s="17" t="s">
        <v>51</v>
      </c>
      <c r="D44" s="17" t="s">
        <v>52</v>
      </c>
      <c r="E44" s="17" t="s">
        <v>25</v>
      </c>
      <c r="F44" s="17" t="s">
        <v>26</v>
      </c>
      <c r="G44" s="17" t="s">
        <v>27</v>
      </c>
      <c r="H44" s="17">
        <v>1</v>
      </c>
      <c r="I44" s="17">
        <v>1</v>
      </c>
      <c r="J44" s="24">
        <f t="shared" si="3"/>
        <v>0</v>
      </c>
      <c r="K44" s="24">
        <f t="shared" si="0"/>
        <v>0</v>
      </c>
      <c r="L44" s="24">
        <f t="shared" si="1"/>
        <v>0</v>
      </c>
      <c r="M44" s="24">
        <f t="shared" si="2"/>
        <v>0</v>
      </c>
      <c r="N44" s="25">
        <v>1000</v>
      </c>
      <c r="O44" s="25">
        <v>0</v>
      </c>
    </row>
    <row r="45" spans="1:15" ht="112.5" x14ac:dyDescent="0.25">
      <c r="A45" s="18" t="s">
        <v>204</v>
      </c>
      <c r="B45" s="17" t="s">
        <v>58</v>
      </c>
      <c r="C45" s="17" t="s">
        <v>59</v>
      </c>
      <c r="D45" s="17" t="s">
        <v>60</v>
      </c>
      <c r="E45" s="17" t="s">
        <v>25</v>
      </c>
      <c r="F45" s="17" t="s">
        <v>26</v>
      </c>
      <c r="G45" s="17" t="s">
        <v>27</v>
      </c>
      <c r="H45" s="17">
        <v>1</v>
      </c>
      <c r="I45" s="17">
        <v>1</v>
      </c>
      <c r="J45" s="24">
        <f t="shared" si="3"/>
        <v>0</v>
      </c>
      <c r="K45" s="24">
        <f t="shared" si="0"/>
        <v>0</v>
      </c>
      <c r="L45" s="24">
        <f t="shared" si="1"/>
        <v>0</v>
      </c>
      <c r="M45" s="24">
        <f t="shared" si="2"/>
        <v>0</v>
      </c>
      <c r="N45" s="25">
        <v>200000</v>
      </c>
      <c r="O45" s="25">
        <v>0</v>
      </c>
    </row>
    <row r="46" spans="1:15" ht="168.75" x14ac:dyDescent="0.25">
      <c r="A46" s="18" t="s">
        <v>205</v>
      </c>
      <c r="B46" s="17" t="s">
        <v>61</v>
      </c>
      <c r="C46" s="17" t="s">
        <v>62</v>
      </c>
      <c r="D46" s="17" t="s">
        <v>63</v>
      </c>
      <c r="E46" s="17" t="s">
        <v>25</v>
      </c>
      <c r="F46" s="17" t="s">
        <v>26</v>
      </c>
      <c r="G46" s="17" t="s">
        <v>27</v>
      </c>
      <c r="H46" s="17">
        <v>1</v>
      </c>
      <c r="I46" s="17">
        <v>1</v>
      </c>
      <c r="J46" s="24">
        <f t="shared" si="3"/>
        <v>6.0900000000000003E-2</v>
      </c>
      <c r="K46" s="24">
        <f t="shared" si="0"/>
        <v>6.0900000000000003E-2</v>
      </c>
      <c r="L46" s="24">
        <f t="shared" si="1"/>
        <v>6.0900000000000003E-2</v>
      </c>
      <c r="M46" s="24">
        <f t="shared" si="2"/>
        <v>6.0900000000000003E-2</v>
      </c>
      <c r="N46" s="25">
        <v>20000</v>
      </c>
      <c r="O46" s="25">
        <v>1218</v>
      </c>
    </row>
    <row r="47" spans="1:15" ht="135" x14ac:dyDescent="0.25">
      <c r="A47" s="18" t="s">
        <v>206</v>
      </c>
      <c r="B47" s="17" t="s">
        <v>64</v>
      </c>
      <c r="C47" s="17" t="s">
        <v>65</v>
      </c>
      <c r="D47" s="17" t="s">
        <v>66</v>
      </c>
      <c r="E47" s="17" t="s">
        <v>25</v>
      </c>
      <c r="F47" s="17" t="s">
        <v>26</v>
      </c>
      <c r="G47" s="17" t="s">
        <v>27</v>
      </c>
      <c r="H47" s="17">
        <v>1</v>
      </c>
      <c r="I47" s="17">
        <v>1</v>
      </c>
      <c r="J47" s="24">
        <f t="shared" si="3"/>
        <v>0.58940599999999999</v>
      </c>
      <c r="K47" s="24">
        <f t="shared" si="0"/>
        <v>0.58940599999999999</v>
      </c>
      <c r="L47" s="24">
        <f t="shared" si="1"/>
        <v>0.58940599999999999</v>
      </c>
      <c r="M47" s="24">
        <f t="shared" si="2"/>
        <v>0.58940599999999999</v>
      </c>
      <c r="N47" s="25">
        <v>200000</v>
      </c>
      <c r="O47" s="25">
        <v>117881.2</v>
      </c>
    </row>
    <row r="48" spans="1:15" ht="135" x14ac:dyDescent="0.25">
      <c r="A48" s="18" t="s">
        <v>207</v>
      </c>
      <c r="B48" s="17" t="s">
        <v>87</v>
      </c>
      <c r="C48" s="17" t="s">
        <v>88</v>
      </c>
      <c r="D48" s="17" t="s">
        <v>89</v>
      </c>
      <c r="E48" s="17" t="s">
        <v>25</v>
      </c>
      <c r="F48" s="17" t="s">
        <v>26</v>
      </c>
      <c r="G48" s="17" t="s">
        <v>27</v>
      </c>
      <c r="H48" s="17">
        <v>1</v>
      </c>
      <c r="I48" s="17">
        <v>1</v>
      </c>
      <c r="J48" s="24">
        <f t="shared" si="3"/>
        <v>5.4751999999999995E-2</v>
      </c>
      <c r="K48" s="24">
        <f t="shared" si="0"/>
        <v>5.4751999999999995E-2</v>
      </c>
      <c r="L48" s="24">
        <f t="shared" si="1"/>
        <v>5.4751999999999995E-2</v>
      </c>
      <c r="M48" s="24">
        <f t="shared" si="2"/>
        <v>5.4751999999999995E-2</v>
      </c>
      <c r="N48" s="25">
        <v>100000</v>
      </c>
      <c r="O48" s="25">
        <v>5475.2</v>
      </c>
    </row>
    <row r="49" spans="1:15" ht="112.5" x14ac:dyDescent="0.25">
      <c r="A49" s="18" t="s">
        <v>208</v>
      </c>
      <c r="B49" s="17" t="s">
        <v>78</v>
      </c>
      <c r="C49" s="17" t="s">
        <v>79</v>
      </c>
      <c r="D49" s="17" t="s">
        <v>80</v>
      </c>
      <c r="E49" s="17" t="s">
        <v>25</v>
      </c>
      <c r="F49" s="17" t="s">
        <v>26</v>
      </c>
      <c r="G49" s="17" t="s">
        <v>27</v>
      </c>
      <c r="H49" s="17">
        <v>1</v>
      </c>
      <c r="I49" s="17">
        <v>1</v>
      </c>
      <c r="J49" s="24">
        <f t="shared" si="3"/>
        <v>0</v>
      </c>
      <c r="K49" s="24">
        <f t="shared" si="0"/>
        <v>0</v>
      </c>
      <c r="L49" s="24">
        <f t="shared" si="1"/>
        <v>0</v>
      </c>
      <c r="M49" s="24">
        <f t="shared" si="2"/>
        <v>0</v>
      </c>
      <c r="N49" s="25">
        <v>100000</v>
      </c>
      <c r="O49" s="25">
        <v>0</v>
      </c>
    </row>
    <row r="50" spans="1:15" ht="112.5" x14ac:dyDescent="0.25">
      <c r="A50" s="18" t="s">
        <v>209</v>
      </c>
      <c r="B50" s="17" t="s">
        <v>90</v>
      </c>
      <c r="C50" s="17" t="s">
        <v>91</v>
      </c>
      <c r="D50" s="17" t="s">
        <v>92</v>
      </c>
      <c r="E50" s="17" t="s">
        <v>25</v>
      </c>
      <c r="F50" s="17" t="s">
        <v>26</v>
      </c>
      <c r="G50" s="17" t="s">
        <v>27</v>
      </c>
      <c r="H50" s="17">
        <v>1</v>
      </c>
      <c r="I50" s="17">
        <v>1</v>
      </c>
      <c r="J50" s="24">
        <f t="shared" si="3"/>
        <v>0</v>
      </c>
      <c r="K50" s="24">
        <f t="shared" si="0"/>
        <v>0</v>
      </c>
      <c r="L50" s="24">
        <f t="shared" si="1"/>
        <v>0</v>
      </c>
      <c r="M50" s="24">
        <f t="shared" si="2"/>
        <v>0</v>
      </c>
      <c r="N50" s="25">
        <v>50000</v>
      </c>
      <c r="O50" s="25">
        <v>0</v>
      </c>
    </row>
    <row r="51" spans="1:15" ht="101.25" x14ac:dyDescent="0.25">
      <c r="A51" s="18" t="s">
        <v>210</v>
      </c>
      <c r="B51" s="17" t="s">
        <v>96</v>
      </c>
      <c r="C51" s="17" t="s">
        <v>97</v>
      </c>
      <c r="D51" s="17" t="s">
        <v>245</v>
      </c>
      <c r="E51" s="17" t="s">
        <v>25</v>
      </c>
      <c r="F51" s="17" t="s">
        <v>26</v>
      </c>
      <c r="G51" s="17" t="s">
        <v>98</v>
      </c>
      <c r="H51" s="17">
        <v>1</v>
      </c>
      <c r="I51" s="17">
        <v>1</v>
      </c>
      <c r="J51" s="24">
        <f t="shared" si="3"/>
        <v>0</v>
      </c>
      <c r="K51" s="24">
        <f t="shared" si="0"/>
        <v>0</v>
      </c>
      <c r="L51" s="24">
        <f t="shared" si="1"/>
        <v>0</v>
      </c>
      <c r="M51" s="24">
        <f t="shared" si="2"/>
        <v>0</v>
      </c>
      <c r="N51" s="25">
        <v>10000</v>
      </c>
      <c r="O51" s="25">
        <v>0</v>
      </c>
    </row>
    <row r="52" spans="1:15" ht="146.25" x14ac:dyDescent="0.25">
      <c r="A52" s="18" t="s">
        <v>211</v>
      </c>
      <c r="B52" s="17" t="s">
        <v>70</v>
      </c>
      <c r="C52" s="17" t="s">
        <v>71</v>
      </c>
      <c r="D52" s="17" t="s">
        <v>72</v>
      </c>
      <c r="E52" s="17" t="s">
        <v>25</v>
      </c>
      <c r="F52" s="17" t="s">
        <v>26</v>
      </c>
      <c r="G52" s="17" t="s">
        <v>27</v>
      </c>
      <c r="H52" s="17">
        <v>1</v>
      </c>
      <c r="I52" s="17">
        <v>1</v>
      </c>
      <c r="J52" s="24">
        <f t="shared" si="3"/>
        <v>0</v>
      </c>
      <c r="K52" s="24">
        <f t="shared" si="0"/>
        <v>0</v>
      </c>
      <c r="L52" s="24">
        <f t="shared" si="1"/>
        <v>0</v>
      </c>
      <c r="M52" s="24">
        <f t="shared" si="2"/>
        <v>0</v>
      </c>
      <c r="N52" s="25">
        <v>200000</v>
      </c>
      <c r="O52" s="25">
        <v>0</v>
      </c>
    </row>
    <row r="53" spans="1:15" ht="123.75" x14ac:dyDescent="0.25">
      <c r="A53" s="18" t="s">
        <v>212</v>
      </c>
      <c r="B53" s="17" t="s">
        <v>73</v>
      </c>
      <c r="C53" s="17" t="s">
        <v>74</v>
      </c>
      <c r="D53" s="17" t="s">
        <v>75</v>
      </c>
      <c r="E53" s="17" t="s">
        <v>25</v>
      </c>
      <c r="F53" s="17" t="s">
        <v>26</v>
      </c>
      <c r="G53" s="17" t="s">
        <v>27</v>
      </c>
      <c r="H53" s="17">
        <v>1</v>
      </c>
      <c r="I53" s="17">
        <v>1</v>
      </c>
      <c r="J53" s="24">
        <f t="shared" si="3"/>
        <v>0</v>
      </c>
      <c r="K53" s="24">
        <f t="shared" si="0"/>
        <v>0</v>
      </c>
      <c r="L53" s="24">
        <f t="shared" si="1"/>
        <v>0</v>
      </c>
      <c r="M53" s="24">
        <f t="shared" si="2"/>
        <v>0</v>
      </c>
      <c r="N53" s="25">
        <v>400000</v>
      </c>
      <c r="O53" s="25">
        <v>0</v>
      </c>
    </row>
    <row r="54" spans="1:15" ht="101.25" x14ac:dyDescent="0.25">
      <c r="A54" s="18" t="s">
        <v>213</v>
      </c>
      <c r="B54" s="17" t="s">
        <v>150</v>
      </c>
      <c r="C54" s="17" t="s">
        <v>151</v>
      </c>
      <c r="D54" s="17" t="s">
        <v>158</v>
      </c>
      <c r="E54" s="17" t="s">
        <v>25</v>
      </c>
      <c r="F54" s="17" t="s">
        <v>26</v>
      </c>
      <c r="G54" s="17" t="s">
        <v>16</v>
      </c>
      <c r="H54" s="17">
        <v>1</v>
      </c>
      <c r="I54" s="17">
        <v>1</v>
      </c>
      <c r="J54" s="24">
        <f t="shared" si="3"/>
        <v>0</v>
      </c>
      <c r="K54" s="24">
        <f t="shared" si="0"/>
        <v>0</v>
      </c>
      <c r="L54" s="24">
        <f t="shared" si="1"/>
        <v>0</v>
      </c>
      <c r="M54" s="24">
        <f t="shared" si="2"/>
        <v>0</v>
      </c>
      <c r="N54" s="25">
        <v>100000</v>
      </c>
      <c r="O54" s="25">
        <v>0</v>
      </c>
    </row>
    <row r="55" spans="1:15" ht="90" x14ac:dyDescent="0.25">
      <c r="A55" s="18" t="s">
        <v>214</v>
      </c>
      <c r="B55" s="17" t="s">
        <v>163</v>
      </c>
      <c r="C55" s="17" t="s">
        <v>165</v>
      </c>
      <c r="D55" s="17" t="s">
        <v>162</v>
      </c>
      <c r="E55" s="17" t="s">
        <v>25</v>
      </c>
      <c r="F55" s="17" t="s">
        <v>26</v>
      </c>
      <c r="G55" s="17" t="s">
        <v>16</v>
      </c>
      <c r="H55" s="17">
        <v>1</v>
      </c>
      <c r="I55" s="17">
        <v>1</v>
      </c>
      <c r="J55" s="24">
        <f t="shared" si="3"/>
        <v>0</v>
      </c>
      <c r="K55" s="24">
        <f t="shared" si="0"/>
        <v>0</v>
      </c>
      <c r="L55" s="24">
        <f t="shared" si="1"/>
        <v>0</v>
      </c>
      <c r="M55" s="24">
        <f t="shared" si="2"/>
        <v>0</v>
      </c>
      <c r="N55" s="25">
        <v>16000</v>
      </c>
      <c r="O55" s="25">
        <v>0</v>
      </c>
    </row>
    <row r="56" spans="1:15" ht="90" x14ac:dyDescent="0.25">
      <c r="A56" s="18" t="s">
        <v>215</v>
      </c>
      <c r="B56" s="17" t="s">
        <v>285</v>
      </c>
      <c r="C56" s="17" t="s">
        <v>286</v>
      </c>
      <c r="D56" s="17" t="s">
        <v>287</v>
      </c>
      <c r="E56" s="17" t="s">
        <v>25</v>
      </c>
      <c r="F56" s="17" t="s">
        <v>26</v>
      </c>
      <c r="G56" s="17" t="s">
        <v>27</v>
      </c>
      <c r="H56" s="17">
        <v>1</v>
      </c>
      <c r="I56" s="17">
        <v>1</v>
      </c>
      <c r="J56" s="24">
        <f t="shared" si="3"/>
        <v>0</v>
      </c>
      <c r="K56" s="24">
        <f t="shared" si="0"/>
        <v>0</v>
      </c>
      <c r="L56" s="24">
        <f t="shared" si="1"/>
        <v>0</v>
      </c>
      <c r="M56" s="24">
        <f t="shared" si="2"/>
        <v>0</v>
      </c>
      <c r="N56" s="25">
        <v>100000</v>
      </c>
      <c r="O56" s="25">
        <v>0</v>
      </c>
    </row>
    <row r="57" spans="1:15" ht="101.25" x14ac:dyDescent="0.25">
      <c r="A57" s="18" t="s">
        <v>216</v>
      </c>
      <c r="B57" s="17" t="s">
        <v>137</v>
      </c>
      <c r="C57" s="17" t="s">
        <v>138</v>
      </c>
      <c r="D57" s="17" t="s">
        <v>246</v>
      </c>
      <c r="E57" s="17" t="s">
        <v>25</v>
      </c>
      <c r="F57" s="17" t="s">
        <v>26</v>
      </c>
      <c r="G57" s="17" t="s">
        <v>27</v>
      </c>
      <c r="H57" s="17">
        <v>1</v>
      </c>
      <c r="I57" s="17">
        <v>1</v>
      </c>
      <c r="J57" s="24">
        <f t="shared" si="3"/>
        <v>0</v>
      </c>
      <c r="K57" s="24">
        <f t="shared" si="0"/>
        <v>0</v>
      </c>
      <c r="L57" s="24">
        <f t="shared" si="1"/>
        <v>0</v>
      </c>
      <c r="M57" s="24">
        <f t="shared" si="2"/>
        <v>0</v>
      </c>
      <c r="N57" s="25">
        <v>50000</v>
      </c>
      <c r="O57" s="25">
        <v>0</v>
      </c>
    </row>
    <row r="58" spans="1:15" ht="101.25" x14ac:dyDescent="0.25">
      <c r="A58" s="18" t="s">
        <v>217</v>
      </c>
      <c r="B58" s="17" t="s">
        <v>139</v>
      </c>
      <c r="C58" s="17" t="s">
        <v>140</v>
      </c>
      <c r="D58" s="17" t="s">
        <v>120</v>
      </c>
      <c r="E58" s="17" t="s">
        <v>25</v>
      </c>
      <c r="F58" s="17" t="s">
        <v>26</v>
      </c>
      <c r="G58" s="17" t="s">
        <v>27</v>
      </c>
      <c r="H58" s="17">
        <v>1</v>
      </c>
      <c r="I58" s="17">
        <v>1</v>
      </c>
      <c r="J58" s="24">
        <f t="shared" si="3"/>
        <v>0</v>
      </c>
      <c r="K58" s="24">
        <f t="shared" si="0"/>
        <v>0</v>
      </c>
      <c r="L58" s="24">
        <f t="shared" si="1"/>
        <v>0</v>
      </c>
      <c r="M58" s="24">
        <f t="shared" si="2"/>
        <v>0</v>
      </c>
      <c r="N58" s="25">
        <v>500000</v>
      </c>
      <c r="O58" s="25">
        <v>0</v>
      </c>
    </row>
    <row r="59" spans="1:15" ht="90" x14ac:dyDescent="0.25">
      <c r="A59" s="18" t="s">
        <v>218</v>
      </c>
      <c r="B59" s="17" t="s">
        <v>155</v>
      </c>
      <c r="C59" s="17" t="s">
        <v>238</v>
      </c>
      <c r="D59" s="17" t="s">
        <v>162</v>
      </c>
      <c r="E59" s="17" t="s">
        <v>25</v>
      </c>
      <c r="F59" s="17" t="s">
        <v>26</v>
      </c>
      <c r="G59" s="17" t="s">
        <v>16</v>
      </c>
      <c r="H59" s="17">
        <v>1</v>
      </c>
      <c r="I59" s="17">
        <v>1</v>
      </c>
      <c r="J59" s="24">
        <f t="shared" si="3"/>
        <v>0</v>
      </c>
      <c r="K59" s="24">
        <f t="shared" si="0"/>
        <v>0</v>
      </c>
      <c r="L59" s="24">
        <f t="shared" si="1"/>
        <v>0</v>
      </c>
      <c r="M59" s="24">
        <f t="shared" si="2"/>
        <v>0</v>
      </c>
      <c r="N59" s="25">
        <v>30000</v>
      </c>
      <c r="O59" s="25">
        <v>0</v>
      </c>
    </row>
    <row r="60" spans="1:15" ht="101.25" x14ac:dyDescent="0.25">
      <c r="A60" s="18" t="s">
        <v>219</v>
      </c>
      <c r="B60" s="17" t="s">
        <v>123</v>
      </c>
      <c r="C60" s="17" t="s">
        <v>124</v>
      </c>
      <c r="D60" s="17" t="s">
        <v>246</v>
      </c>
      <c r="E60" s="17" t="s">
        <v>25</v>
      </c>
      <c r="F60" s="17" t="s">
        <v>26</v>
      </c>
      <c r="G60" s="17" t="s">
        <v>125</v>
      </c>
      <c r="H60" s="17">
        <v>1</v>
      </c>
      <c r="I60" s="17">
        <v>1</v>
      </c>
      <c r="J60" s="24">
        <f t="shared" si="3"/>
        <v>0</v>
      </c>
      <c r="K60" s="24">
        <f t="shared" si="0"/>
        <v>0</v>
      </c>
      <c r="L60" s="24">
        <f t="shared" si="1"/>
        <v>0</v>
      </c>
      <c r="M60" s="24">
        <f t="shared" si="2"/>
        <v>0</v>
      </c>
      <c r="N60" s="25">
        <v>25000</v>
      </c>
      <c r="O60" s="25">
        <v>0</v>
      </c>
    </row>
    <row r="61" spans="1:15" ht="112.5" x14ac:dyDescent="0.25">
      <c r="A61" s="18" t="s">
        <v>220</v>
      </c>
      <c r="B61" s="17" t="s">
        <v>126</v>
      </c>
      <c r="C61" s="17" t="s">
        <v>127</v>
      </c>
      <c r="D61" s="17" t="s">
        <v>247</v>
      </c>
      <c r="E61" s="17" t="s">
        <v>25</v>
      </c>
      <c r="F61" s="17" t="s">
        <v>26</v>
      </c>
      <c r="G61" s="17" t="s">
        <v>125</v>
      </c>
      <c r="H61" s="17">
        <v>1</v>
      </c>
      <c r="I61" s="17">
        <v>1</v>
      </c>
      <c r="J61" s="24">
        <f t="shared" si="3"/>
        <v>0.18560000000000001</v>
      </c>
      <c r="K61" s="24">
        <f t="shared" si="0"/>
        <v>0.18560000000000001</v>
      </c>
      <c r="L61" s="24">
        <f t="shared" si="1"/>
        <v>0.18560000000000001</v>
      </c>
      <c r="M61" s="24">
        <f t="shared" si="2"/>
        <v>0.18560000000000001</v>
      </c>
      <c r="N61" s="25">
        <v>9000</v>
      </c>
      <c r="O61" s="25">
        <v>1670.4</v>
      </c>
    </row>
    <row r="62" spans="1:15" ht="146.25" x14ac:dyDescent="0.25">
      <c r="A62" s="18" t="s">
        <v>221</v>
      </c>
      <c r="B62" s="17" t="s">
        <v>289</v>
      </c>
      <c r="C62" s="17" t="s">
        <v>290</v>
      </c>
      <c r="D62" s="17" t="s">
        <v>288</v>
      </c>
      <c r="E62" s="17" t="s">
        <v>25</v>
      </c>
      <c r="F62" s="17" t="s">
        <v>26</v>
      </c>
      <c r="G62" s="17" t="s">
        <v>125</v>
      </c>
      <c r="H62" s="17">
        <v>1</v>
      </c>
      <c r="I62" s="17">
        <v>1</v>
      </c>
      <c r="J62" s="24">
        <f t="shared" si="3"/>
        <v>0</v>
      </c>
      <c r="K62" s="24">
        <f t="shared" si="0"/>
        <v>0</v>
      </c>
      <c r="L62" s="24">
        <f t="shared" si="1"/>
        <v>0</v>
      </c>
      <c r="M62" s="24">
        <f t="shared" si="2"/>
        <v>0</v>
      </c>
      <c r="N62" s="25">
        <v>105000</v>
      </c>
      <c r="O62" s="25">
        <v>0</v>
      </c>
    </row>
    <row r="63" spans="1:15" ht="135" x14ac:dyDescent="0.25">
      <c r="A63" s="18" t="s">
        <v>222</v>
      </c>
      <c r="B63" s="17" t="s">
        <v>147</v>
      </c>
      <c r="C63" s="17" t="s">
        <v>148</v>
      </c>
      <c r="D63" s="17" t="s">
        <v>149</v>
      </c>
      <c r="E63" s="17" t="s">
        <v>25</v>
      </c>
      <c r="F63" s="17" t="s">
        <v>26</v>
      </c>
      <c r="G63" s="17" t="s">
        <v>16</v>
      </c>
      <c r="H63" s="17">
        <v>1</v>
      </c>
      <c r="I63" s="17">
        <v>1</v>
      </c>
      <c r="J63" s="24">
        <f t="shared" si="3"/>
        <v>1.1971830985915493E-3</v>
      </c>
      <c r="K63" s="24">
        <f t="shared" si="0"/>
        <v>1.1971830985915493E-3</v>
      </c>
      <c r="L63" s="24">
        <f t="shared" si="1"/>
        <v>1.1971830985915493E-3</v>
      </c>
      <c r="M63" s="24">
        <f t="shared" si="2"/>
        <v>1.1971830985915493E-3</v>
      </c>
      <c r="N63" s="25">
        <v>142000</v>
      </c>
      <c r="O63" s="25">
        <v>170</v>
      </c>
    </row>
    <row r="64" spans="1:15" ht="112.5" x14ac:dyDescent="0.25">
      <c r="A64" s="18" t="s">
        <v>223</v>
      </c>
      <c r="B64" s="17" t="s">
        <v>291</v>
      </c>
      <c r="C64" s="17" t="s">
        <v>292</v>
      </c>
      <c r="D64" s="17" t="s">
        <v>294</v>
      </c>
      <c r="E64" s="17" t="s">
        <v>25</v>
      </c>
      <c r="F64" s="17" t="s">
        <v>26</v>
      </c>
      <c r="G64" s="17" t="s">
        <v>16</v>
      </c>
      <c r="H64" s="17">
        <v>1</v>
      </c>
      <c r="I64" s="17">
        <v>1</v>
      </c>
      <c r="J64" s="24">
        <f t="shared" si="3"/>
        <v>0</v>
      </c>
      <c r="K64" s="24">
        <f t="shared" si="0"/>
        <v>0</v>
      </c>
      <c r="L64" s="24">
        <f t="shared" si="1"/>
        <v>0</v>
      </c>
      <c r="M64" s="24">
        <f t="shared" si="2"/>
        <v>0</v>
      </c>
      <c r="N64" s="25">
        <v>56000</v>
      </c>
      <c r="O64" s="25">
        <v>0</v>
      </c>
    </row>
    <row r="65" spans="1:15" ht="157.5" x14ac:dyDescent="0.25">
      <c r="A65" s="18" t="s">
        <v>224</v>
      </c>
      <c r="B65" s="17" t="s">
        <v>142</v>
      </c>
      <c r="C65" s="17" t="s">
        <v>143</v>
      </c>
      <c r="D65" s="17" t="s">
        <v>248</v>
      </c>
      <c r="E65" s="17" t="s">
        <v>25</v>
      </c>
      <c r="F65" s="17" t="s">
        <v>26</v>
      </c>
      <c r="G65" s="17" t="s">
        <v>16</v>
      </c>
      <c r="H65" s="17">
        <v>1</v>
      </c>
      <c r="I65" s="17">
        <v>1</v>
      </c>
      <c r="J65" s="24">
        <f t="shared" si="3"/>
        <v>0</v>
      </c>
      <c r="K65" s="24">
        <f t="shared" si="0"/>
        <v>0</v>
      </c>
      <c r="L65" s="24">
        <f t="shared" si="1"/>
        <v>0</v>
      </c>
      <c r="M65" s="24">
        <f t="shared" si="2"/>
        <v>0</v>
      </c>
      <c r="N65" s="25">
        <v>100000</v>
      </c>
      <c r="O65" s="25">
        <v>0</v>
      </c>
    </row>
    <row r="66" spans="1:15" ht="168.75" x14ac:dyDescent="0.25">
      <c r="A66" s="18" t="s">
        <v>225</v>
      </c>
      <c r="B66" s="17" t="s">
        <v>144</v>
      </c>
      <c r="C66" s="17" t="s">
        <v>145</v>
      </c>
      <c r="D66" s="17" t="s">
        <v>146</v>
      </c>
      <c r="E66" s="17" t="s">
        <v>25</v>
      </c>
      <c r="F66" s="17" t="s">
        <v>26</v>
      </c>
      <c r="G66" s="17" t="s">
        <v>16</v>
      </c>
      <c r="H66" s="17">
        <v>1</v>
      </c>
      <c r="I66" s="17">
        <v>1</v>
      </c>
      <c r="J66" s="24">
        <f t="shared" si="3"/>
        <v>0</v>
      </c>
      <c r="K66" s="24">
        <f t="shared" si="0"/>
        <v>0</v>
      </c>
      <c r="L66" s="24">
        <f t="shared" si="1"/>
        <v>0</v>
      </c>
      <c r="M66" s="24">
        <f t="shared" si="2"/>
        <v>0</v>
      </c>
      <c r="N66" s="25">
        <v>13750</v>
      </c>
      <c r="O66" s="25">
        <v>0</v>
      </c>
    </row>
    <row r="67" spans="1:15" ht="168.75" x14ac:dyDescent="0.25">
      <c r="A67" s="18" t="s">
        <v>226</v>
      </c>
      <c r="B67" s="17" t="s">
        <v>131</v>
      </c>
      <c r="C67" s="17" t="s">
        <v>132</v>
      </c>
      <c r="D67" s="17" t="s">
        <v>249</v>
      </c>
      <c r="E67" s="17" t="s">
        <v>25</v>
      </c>
      <c r="F67" s="17" t="s">
        <v>26</v>
      </c>
      <c r="G67" s="17" t="s">
        <v>27</v>
      </c>
      <c r="H67" s="17">
        <v>1</v>
      </c>
      <c r="I67" s="17">
        <v>1</v>
      </c>
      <c r="J67" s="24">
        <f t="shared" si="3"/>
        <v>0</v>
      </c>
      <c r="K67" s="24">
        <f t="shared" si="0"/>
        <v>0</v>
      </c>
      <c r="L67" s="24">
        <f t="shared" si="1"/>
        <v>0</v>
      </c>
      <c r="M67" s="24">
        <f t="shared" si="2"/>
        <v>0</v>
      </c>
      <c r="N67" s="25">
        <v>4200</v>
      </c>
      <c r="O67" s="25">
        <v>0</v>
      </c>
    </row>
    <row r="68" spans="1:15" ht="123.75" x14ac:dyDescent="0.25">
      <c r="A68" s="18" t="s">
        <v>227</v>
      </c>
      <c r="B68" s="17" t="s">
        <v>133</v>
      </c>
      <c r="C68" s="17" t="s">
        <v>134</v>
      </c>
      <c r="D68" s="17" t="s">
        <v>250</v>
      </c>
      <c r="E68" s="17" t="s">
        <v>25</v>
      </c>
      <c r="F68" s="17" t="s">
        <v>26</v>
      </c>
      <c r="G68" s="17" t="s">
        <v>27</v>
      </c>
      <c r="H68" s="17">
        <v>1</v>
      </c>
      <c r="I68" s="17">
        <v>1</v>
      </c>
      <c r="J68" s="24">
        <f t="shared" si="3"/>
        <v>0.49343777777777775</v>
      </c>
      <c r="K68" s="24">
        <f t="shared" si="0"/>
        <v>0.49343777777777775</v>
      </c>
      <c r="L68" s="24">
        <f t="shared" si="1"/>
        <v>0.49343777777777775</v>
      </c>
      <c r="M68" s="24">
        <f t="shared" si="2"/>
        <v>0.49343777777777775</v>
      </c>
      <c r="N68" s="25">
        <v>9000</v>
      </c>
      <c r="O68" s="25">
        <v>4440.9399999999996</v>
      </c>
    </row>
    <row r="69" spans="1:15" ht="146.25" x14ac:dyDescent="0.25">
      <c r="A69" s="18" t="s">
        <v>228</v>
      </c>
      <c r="B69" s="17" t="s">
        <v>135</v>
      </c>
      <c r="C69" s="17" t="s">
        <v>136</v>
      </c>
      <c r="D69" s="17" t="s">
        <v>251</v>
      </c>
      <c r="E69" s="17" t="s">
        <v>25</v>
      </c>
      <c r="F69" s="17" t="s">
        <v>26</v>
      </c>
      <c r="G69" s="17" t="s">
        <v>27</v>
      </c>
      <c r="H69" s="17">
        <v>1</v>
      </c>
      <c r="I69" s="17">
        <v>1</v>
      </c>
      <c r="J69" s="24">
        <f t="shared" si="3"/>
        <v>0</v>
      </c>
      <c r="K69" s="24">
        <f t="shared" si="0"/>
        <v>0</v>
      </c>
      <c r="L69" s="24">
        <f t="shared" si="1"/>
        <v>0</v>
      </c>
      <c r="M69" s="24">
        <f t="shared" si="2"/>
        <v>0</v>
      </c>
      <c r="N69" s="25">
        <v>4000</v>
      </c>
      <c r="O69" s="25">
        <v>0</v>
      </c>
    </row>
    <row r="70" spans="1:15" ht="112.5" x14ac:dyDescent="0.25">
      <c r="A70" s="18" t="s">
        <v>229</v>
      </c>
      <c r="B70" s="17" t="s">
        <v>293</v>
      </c>
      <c r="C70" s="17" t="s">
        <v>297</v>
      </c>
      <c r="D70" s="17" t="s">
        <v>295</v>
      </c>
      <c r="E70" s="17" t="s">
        <v>25</v>
      </c>
      <c r="F70" s="17" t="s">
        <v>26</v>
      </c>
      <c r="G70" s="17" t="s">
        <v>27</v>
      </c>
      <c r="H70" s="17">
        <v>1</v>
      </c>
      <c r="I70" s="17">
        <v>1</v>
      </c>
      <c r="J70" s="24">
        <f t="shared" si="3"/>
        <v>0</v>
      </c>
      <c r="K70" s="24">
        <f t="shared" si="0"/>
        <v>0</v>
      </c>
      <c r="L70" s="24">
        <f t="shared" si="1"/>
        <v>0</v>
      </c>
      <c r="M70" s="24">
        <f t="shared" si="2"/>
        <v>0</v>
      </c>
      <c r="N70" s="25">
        <v>7400</v>
      </c>
      <c r="O70" s="25">
        <v>0</v>
      </c>
    </row>
    <row r="71" spans="1:15" ht="112.5" x14ac:dyDescent="0.25">
      <c r="A71" s="18" t="s">
        <v>252</v>
      </c>
      <c r="B71" s="17" t="s">
        <v>298</v>
      </c>
      <c r="C71" s="17" t="s">
        <v>299</v>
      </c>
      <c r="D71" s="17" t="s">
        <v>296</v>
      </c>
      <c r="E71" s="17" t="s">
        <v>25</v>
      </c>
      <c r="F71" s="17" t="s">
        <v>26</v>
      </c>
      <c r="G71" s="17" t="s">
        <v>27</v>
      </c>
      <c r="H71" s="17">
        <v>1</v>
      </c>
      <c r="I71" s="17">
        <v>1</v>
      </c>
      <c r="J71" s="24">
        <f t="shared" si="3"/>
        <v>0</v>
      </c>
      <c r="K71" s="24">
        <f t="shared" si="0"/>
        <v>0</v>
      </c>
      <c r="L71" s="24">
        <f t="shared" si="1"/>
        <v>0</v>
      </c>
      <c r="M71" s="24">
        <f t="shared" si="2"/>
        <v>0</v>
      </c>
      <c r="N71" s="25">
        <v>15000</v>
      </c>
      <c r="O71" s="25">
        <v>0</v>
      </c>
    </row>
    <row r="72" spans="1:15" ht="123.75" x14ac:dyDescent="0.25">
      <c r="A72" s="18" t="s">
        <v>230</v>
      </c>
      <c r="B72" s="17" t="s">
        <v>93</v>
      </c>
      <c r="C72" s="17" t="s">
        <v>94</v>
      </c>
      <c r="D72" s="17" t="s">
        <v>95</v>
      </c>
      <c r="E72" s="17" t="s">
        <v>25</v>
      </c>
      <c r="F72" s="17" t="s">
        <v>26</v>
      </c>
      <c r="G72" s="17" t="s">
        <v>27</v>
      </c>
      <c r="H72" s="17">
        <v>1</v>
      </c>
      <c r="I72" s="17">
        <v>1</v>
      </c>
      <c r="J72" s="24">
        <f t="shared" si="3"/>
        <v>0.20611812666859253</v>
      </c>
      <c r="K72" s="24">
        <f t="shared" si="0"/>
        <v>0.20611812666859253</v>
      </c>
      <c r="L72" s="24">
        <f t="shared" si="1"/>
        <v>0.20611812666859253</v>
      </c>
      <c r="M72" s="24">
        <f t="shared" si="2"/>
        <v>0.20611812666859253</v>
      </c>
      <c r="N72" s="25">
        <v>15750550</v>
      </c>
      <c r="O72" s="25">
        <v>3246473.86</v>
      </c>
    </row>
    <row r="73" spans="1:15" ht="112.5" x14ac:dyDescent="0.25">
      <c r="A73" s="18" t="s">
        <v>231</v>
      </c>
      <c r="B73" s="17" t="s">
        <v>141</v>
      </c>
      <c r="C73" s="17" t="s">
        <v>300</v>
      </c>
      <c r="D73" s="17" t="s">
        <v>301</v>
      </c>
      <c r="E73" s="17" t="s">
        <v>25</v>
      </c>
      <c r="F73" s="17" t="s">
        <v>26</v>
      </c>
      <c r="G73" s="17" t="s">
        <v>27</v>
      </c>
      <c r="H73" s="17">
        <v>1</v>
      </c>
      <c r="I73" s="17">
        <v>1</v>
      </c>
      <c r="J73" s="24">
        <f t="shared" si="3"/>
        <v>0.16472909708737862</v>
      </c>
      <c r="K73" s="24">
        <f t="shared" ref="K73:K104" si="4">IF(O73=0, 0,O73/N73)</f>
        <v>0.16472909708737862</v>
      </c>
      <c r="L73" s="24">
        <f t="shared" ref="L73:L104" si="5">IF(O73=0, 0,O73/N73)</f>
        <v>0.16472909708737862</v>
      </c>
      <c r="M73" s="24">
        <f t="shared" ref="M73:M104" si="6">IF(O73=0, 0,O73/N73)</f>
        <v>0.16472909708737862</v>
      </c>
      <c r="N73" s="25">
        <v>5150000</v>
      </c>
      <c r="O73" s="25">
        <v>848354.85</v>
      </c>
    </row>
    <row r="74" spans="1:15" ht="101.25" x14ac:dyDescent="0.25">
      <c r="A74" s="18" t="s">
        <v>232</v>
      </c>
      <c r="B74" s="17" t="s">
        <v>107</v>
      </c>
      <c r="C74" s="17" t="s">
        <v>108</v>
      </c>
      <c r="D74" s="17" t="s">
        <v>109</v>
      </c>
      <c r="E74" s="17" t="s">
        <v>25</v>
      </c>
      <c r="F74" s="17" t="s">
        <v>26</v>
      </c>
      <c r="G74" s="17" t="s">
        <v>27</v>
      </c>
      <c r="H74" s="17">
        <v>1</v>
      </c>
      <c r="I74" s="17">
        <v>1</v>
      </c>
      <c r="J74" s="24">
        <f t="shared" ref="J74:J104" si="7">IF(O74=0, 0,O74/N74)</f>
        <v>0</v>
      </c>
      <c r="K74" s="24">
        <f t="shared" si="4"/>
        <v>0</v>
      </c>
      <c r="L74" s="24">
        <f t="shared" si="5"/>
        <v>0</v>
      </c>
      <c r="M74" s="24">
        <f t="shared" si="6"/>
        <v>0</v>
      </c>
      <c r="N74" s="25">
        <v>1749600</v>
      </c>
      <c r="O74" s="25">
        <v>0</v>
      </c>
    </row>
    <row r="75" spans="1:15" ht="101.25" x14ac:dyDescent="0.25">
      <c r="A75" s="18" t="s">
        <v>233</v>
      </c>
      <c r="B75" s="17" t="s">
        <v>152</v>
      </c>
      <c r="C75" s="17" t="s">
        <v>153</v>
      </c>
      <c r="D75" s="17" t="s">
        <v>154</v>
      </c>
      <c r="E75" s="17" t="s">
        <v>25</v>
      </c>
      <c r="F75" s="17" t="s">
        <v>26</v>
      </c>
      <c r="G75" s="17" t="s">
        <v>16</v>
      </c>
      <c r="H75" s="17">
        <v>1</v>
      </c>
      <c r="I75" s="17">
        <v>1</v>
      </c>
      <c r="J75" s="24">
        <f t="shared" si="7"/>
        <v>0.26161759333333334</v>
      </c>
      <c r="K75" s="24">
        <f t="shared" si="4"/>
        <v>0.26161759333333334</v>
      </c>
      <c r="L75" s="24">
        <f t="shared" si="5"/>
        <v>0.26161759333333334</v>
      </c>
      <c r="M75" s="24">
        <f t="shared" si="6"/>
        <v>0.26161759333333334</v>
      </c>
      <c r="N75" s="25">
        <v>1500000</v>
      </c>
      <c r="O75" s="25">
        <v>392426.39</v>
      </c>
    </row>
    <row r="76" spans="1:15" ht="135" x14ac:dyDescent="0.25">
      <c r="A76" s="18" t="s">
        <v>234</v>
      </c>
      <c r="B76" s="17" t="s">
        <v>104</v>
      </c>
      <c r="C76" s="17" t="s">
        <v>105</v>
      </c>
      <c r="D76" s="17" t="s">
        <v>106</v>
      </c>
      <c r="E76" s="17" t="s">
        <v>25</v>
      </c>
      <c r="F76" s="17" t="s">
        <v>26</v>
      </c>
      <c r="G76" s="17" t="s">
        <v>27</v>
      </c>
      <c r="H76" s="17">
        <v>1</v>
      </c>
      <c r="I76" s="17">
        <v>1</v>
      </c>
      <c r="J76" s="24">
        <f t="shared" si="7"/>
        <v>0</v>
      </c>
      <c r="K76" s="24">
        <f t="shared" si="4"/>
        <v>0</v>
      </c>
      <c r="L76" s="24">
        <f t="shared" si="5"/>
        <v>0</v>
      </c>
      <c r="M76" s="24">
        <f t="shared" si="6"/>
        <v>0</v>
      </c>
      <c r="N76" s="25">
        <v>1500000</v>
      </c>
      <c r="O76" s="25">
        <v>0</v>
      </c>
    </row>
    <row r="77" spans="1:15" ht="135" x14ac:dyDescent="0.25">
      <c r="A77" s="18" t="s">
        <v>235</v>
      </c>
      <c r="B77" s="17" t="s">
        <v>101</v>
      </c>
      <c r="C77" s="17" t="s">
        <v>102</v>
      </c>
      <c r="D77" s="17" t="s">
        <v>103</v>
      </c>
      <c r="E77" s="17" t="s">
        <v>25</v>
      </c>
      <c r="F77" s="17" t="s">
        <v>26</v>
      </c>
      <c r="G77" s="17" t="s">
        <v>27</v>
      </c>
      <c r="H77" s="17">
        <v>1</v>
      </c>
      <c r="I77" s="17">
        <v>1</v>
      </c>
      <c r="J77" s="24">
        <f t="shared" si="7"/>
        <v>0</v>
      </c>
      <c r="K77" s="24">
        <f t="shared" si="4"/>
        <v>0</v>
      </c>
      <c r="L77" s="24">
        <f t="shared" si="5"/>
        <v>0</v>
      </c>
      <c r="M77" s="24">
        <f t="shared" si="6"/>
        <v>0</v>
      </c>
      <c r="N77" s="25">
        <v>1200000</v>
      </c>
      <c r="O77" s="25">
        <v>0</v>
      </c>
    </row>
    <row r="78" spans="1:15" ht="157.5" x14ac:dyDescent="0.25">
      <c r="A78" s="18" t="s">
        <v>236</v>
      </c>
      <c r="B78" s="17" t="s">
        <v>254</v>
      </c>
      <c r="C78" s="17" t="s">
        <v>255</v>
      </c>
      <c r="D78" s="17" t="s">
        <v>256</v>
      </c>
      <c r="E78" s="17" t="s">
        <v>25</v>
      </c>
      <c r="F78" s="17" t="s">
        <v>26</v>
      </c>
      <c r="G78" s="17" t="s">
        <v>98</v>
      </c>
      <c r="H78" s="17">
        <v>1</v>
      </c>
      <c r="I78" s="17">
        <v>1</v>
      </c>
      <c r="J78" s="24">
        <f t="shared" si="7"/>
        <v>0</v>
      </c>
      <c r="K78" s="24">
        <f t="shared" si="4"/>
        <v>0</v>
      </c>
      <c r="L78" s="24">
        <f t="shared" si="5"/>
        <v>0</v>
      </c>
      <c r="M78" s="24">
        <f t="shared" si="6"/>
        <v>0</v>
      </c>
      <c r="N78" s="25">
        <v>10000000</v>
      </c>
      <c r="O78" s="25">
        <v>0</v>
      </c>
    </row>
    <row r="79" spans="1:15" ht="146.25" x14ac:dyDescent="0.25">
      <c r="A79" s="18" t="s">
        <v>237</v>
      </c>
      <c r="B79" s="17" t="s">
        <v>128</v>
      </c>
      <c r="C79" s="17" t="s">
        <v>129</v>
      </c>
      <c r="D79" s="17" t="s">
        <v>130</v>
      </c>
      <c r="E79" s="17" t="s">
        <v>25</v>
      </c>
      <c r="F79" s="17" t="s">
        <v>26</v>
      </c>
      <c r="G79" s="17" t="s">
        <v>98</v>
      </c>
      <c r="H79" s="17">
        <v>1</v>
      </c>
      <c r="I79" s="17">
        <v>1</v>
      </c>
      <c r="J79" s="24">
        <f t="shared" si="7"/>
        <v>0.84905660377358494</v>
      </c>
      <c r="K79" s="24">
        <f t="shared" si="4"/>
        <v>0.84905660377358494</v>
      </c>
      <c r="L79" s="24">
        <f t="shared" si="5"/>
        <v>0.84905660377358494</v>
      </c>
      <c r="M79" s="24">
        <f t="shared" si="6"/>
        <v>0.84905660377358494</v>
      </c>
      <c r="N79" s="25">
        <v>265000</v>
      </c>
      <c r="O79" s="25">
        <v>225000</v>
      </c>
    </row>
    <row r="80" spans="1:15" ht="90" x14ac:dyDescent="0.25">
      <c r="A80" s="18" t="s">
        <v>325</v>
      </c>
      <c r="B80" s="17" t="s">
        <v>326</v>
      </c>
      <c r="C80" s="17" t="s">
        <v>327</v>
      </c>
      <c r="D80" s="17" t="s">
        <v>328</v>
      </c>
      <c r="E80" s="17" t="s">
        <v>25</v>
      </c>
      <c r="F80" s="17" t="s">
        <v>26</v>
      </c>
      <c r="G80" s="17" t="s">
        <v>98</v>
      </c>
      <c r="H80" s="17">
        <v>1</v>
      </c>
      <c r="I80" s="17">
        <v>1</v>
      </c>
      <c r="J80" s="24">
        <f t="shared" si="7"/>
        <v>0</v>
      </c>
      <c r="K80" s="24">
        <f t="shared" si="4"/>
        <v>0</v>
      </c>
      <c r="L80" s="24">
        <f t="shared" si="5"/>
        <v>0</v>
      </c>
      <c r="M80" s="24">
        <f t="shared" si="6"/>
        <v>0</v>
      </c>
      <c r="N80" s="25">
        <v>1378000</v>
      </c>
      <c r="O80" s="25">
        <v>0</v>
      </c>
    </row>
    <row r="81" spans="1:15" ht="112.5" x14ac:dyDescent="0.25">
      <c r="A81" s="18" t="s">
        <v>302</v>
      </c>
      <c r="B81" s="17" t="s">
        <v>329</v>
      </c>
      <c r="C81" s="17" t="s">
        <v>330</v>
      </c>
      <c r="D81" s="17" t="s">
        <v>328</v>
      </c>
      <c r="E81" s="17" t="s">
        <v>25</v>
      </c>
      <c r="F81" s="17" t="s">
        <v>26</v>
      </c>
      <c r="G81" s="17" t="s">
        <v>98</v>
      </c>
      <c r="H81" s="17">
        <v>1</v>
      </c>
      <c r="I81" s="17">
        <v>1</v>
      </c>
      <c r="J81" s="24">
        <f t="shared" si="7"/>
        <v>0</v>
      </c>
      <c r="K81" s="24">
        <f t="shared" si="4"/>
        <v>0</v>
      </c>
      <c r="L81" s="24">
        <f t="shared" si="5"/>
        <v>0</v>
      </c>
      <c r="M81" s="24">
        <f t="shared" si="6"/>
        <v>0</v>
      </c>
      <c r="N81" s="25">
        <v>1467000</v>
      </c>
      <c r="O81" s="25">
        <v>0</v>
      </c>
    </row>
    <row r="82" spans="1:15" ht="90" x14ac:dyDescent="0.25">
      <c r="A82" s="18" t="s">
        <v>303</v>
      </c>
      <c r="B82" s="17" t="s">
        <v>331</v>
      </c>
      <c r="C82" s="17" t="s">
        <v>332</v>
      </c>
      <c r="D82" s="17" t="s">
        <v>328</v>
      </c>
      <c r="E82" s="17" t="s">
        <v>25</v>
      </c>
      <c r="F82" s="17" t="s">
        <v>26</v>
      </c>
      <c r="G82" s="17" t="s">
        <v>98</v>
      </c>
      <c r="H82" s="17">
        <v>1</v>
      </c>
      <c r="I82" s="17">
        <v>1</v>
      </c>
      <c r="J82" s="24">
        <f t="shared" si="7"/>
        <v>0.58388597289448207</v>
      </c>
      <c r="K82" s="24">
        <f t="shared" si="4"/>
        <v>0.58388597289448207</v>
      </c>
      <c r="L82" s="24">
        <f t="shared" si="5"/>
        <v>0.58388597289448207</v>
      </c>
      <c r="M82" s="24">
        <f t="shared" si="6"/>
        <v>0.58388597289448207</v>
      </c>
      <c r="N82" s="25">
        <v>1033000</v>
      </c>
      <c r="O82" s="25">
        <v>603154.21</v>
      </c>
    </row>
    <row r="83" spans="1:15" ht="112.5" x14ac:dyDescent="0.25">
      <c r="A83" s="18" t="s">
        <v>304</v>
      </c>
      <c r="B83" s="17" t="s">
        <v>333</v>
      </c>
      <c r="C83" s="17" t="s">
        <v>334</v>
      </c>
      <c r="D83" s="17" t="s">
        <v>328</v>
      </c>
      <c r="E83" s="17" t="s">
        <v>25</v>
      </c>
      <c r="F83" s="17" t="s">
        <v>26</v>
      </c>
      <c r="G83" s="17" t="s">
        <v>98</v>
      </c>
      <c r="H83" s="17">
        <v>1</v>
      </c>
      <c r="I83" s="17">
        <v>1</v>
      </c>
      <c r="J83" s="24">
        <f t="shared" si="7"/>
        <v>0.99131270491803269</v>
      </c>
      <c r="K83" s="24">
        <f t="shared" si="4"/>
        <v>0.99131270491803269</v>
      </c>
      <c r="L83" s="24">
        <f t="shared" si="5"/>
        <v>0.99131270491803269</v>
      </c>
      <c r="M83" s="24">
        <f t="shared" si="6"/>
        <v>0.99131270491803269</v>
      </c>
      <c r="N83" s="25">
        <v>122000</v>
      </c>
      <c r="O83" s="25">
        <v>120940.15</v>
      </c>
    </row>
    <row r="84" spans="1:15" ht="112.5" x14ac:dyDescent="0.25">
      <c r="A84" s="18" t="s">
        <v>305</v>
      </c>
      <c r="B84" s="17" t="s">
        <v>335</v>
      </c>
      <c r="C84" s="17" t="s">
        <v>336</v>
      </c>
      <c r="D84" s="17" t="s">
        <v>337</v>
      </c>
      <c r="E84" s="17" t="s">
        <v>25</v>
      </c>
      <c r="F84" s="17" t="s">
        <v>26</v>
      </c>
      <c r="G84" s="17" t="s">
        <v>98</v>
      </c>
      <c r="H84" s="17">
        <v>1</v>
      </c>
      <c r="I84" s="17">
        <v>1</v>
      </c>
      <c r="J84" s="24">
        <f t="shared" si="7"/>
        <v>0</v>
      </c>
      <c r="K84" s="24">
        <f t="shared" si="4"/>
        <v>0</v>
      </c>
      <c r="L84" s="24">
        <f t="shared" si="5"/>
        <v>0</v>
      </c>
      <c r="M84" s="24">
        <f t="shared" si="6"/>
        <v>0</v>
      </c>
      <c r="N84" s="25">
        <v>3000000</v>
      </c>
      <c r="O84" s="25">
        <v>0</v>
      </c>
    </row>
    <row r="85" spans="1:15" ht="78.75" x14ac:dyDescent="0.25">
      <c r="A85" s="18" t="s">
        <v>306</v>
      </c>
      <c r="B85" s="17" t="s">
        <v>338</v>
      </c>
      <c r="C85" s="17" t="s">
        <v>339</v>
      </c>
      <c r="D85" s="17" t="s">
        <v>340</v>
      </c>
      <c r="E85" s="17" t="s">
        <v>25</v>
      </c>
      <c r="F85" s="17" t="s">
        <v>26</v>
      </c>
      <c r="G85" s="17" t="s">
        <v>98</v>
      </c>
      <c r="H85" s="17">
        <v>1</v>
      </c>
      <c r="I85" s="17">
        <v>1</v>
      </c>
      <c r="J85" s="24">
        <f t="shared" si="7"/>
        <v>0.4</v>
      </c>
      <c r="K85" s="24">
        <f t="shared" si="4"/>
        <v>0.4</v>
      </c>
      <c r="L85" s="24">
        <f t="shared" si="5"/>
        <v>0.4</v>
      </c>
      <c r="M85" s="24">
        <f t="shared" si="6"/>
        <v>0.4</v>
      </c>
      <c r="N85" s="25">
        <v>6658665</v>
      </c>
      <c r="O85" s="25">
        <v>2663466</v>
      </c>
    </row>
    <row r="86" spans="1:15" ht="78.75" x14ac:dyDescent="0.25">
      <c r="A86" s="18" t="s">
        <v>307</v>
      </c>
      <c r="B86" s="17" t="s">
        <v>341</v>
      </c>
      <c r="C86" s="17" t="s">
        <v>342</v>
      </c>
      <c r="D86" s="17" t="s">
        <v>340</v>
      </c>
      <c r="E86" s="17" t="s">
        <v>25</v>
      </c>
      <c r="F86" s="17" t="s">
        <v>26</v>
      </c>
      <c r="G86" s="17" t="s">
        <v>98</v>
      </c>
      <c r="H86" s="17">
        <v>1</v>
      </c>
      <c r="I86" s="17">
        <v>1</v>
      </c>
      <c r="J86" s="24">
        <f t="shared" si="7"/>
        <v>0</v>
      </c>
      <c r="K86" s="24">
        <f t="shared" si="4"/>
        <v>0</v>
      </c>
      <c r="L86" s="24">
        <f t="shared" si="5"/>
        <v>0</v>
      </c>
      <c r="M86" s="24">
        <f t="shared" si="6"/>
        <v>0</v>
      </c>
      <c r="N86" s="25">
        <v>1997057.82</v>
      </c>
      <c r="O86" s="25">
        <v>0</v>
      </c>
    </row>
    <row r="87" spans="1:15" ht="16.5" customHeight="1" x14ac:dyDescent="0.25">
      <c r="A87" s="18" t="s">
        <v>308</v>
      </c>
      <c r="B87" s="17" t="s">
        <v>343</v>
      </c>
      <c r="C87" s="17" t="s">
        <v>344</v>
      </c>
      <c r="D87" s="17" t="s">
        <v>340</v>
      </c>
      <c r="E87" s="17" t="s">
        <v>25</v>
      </c>
      <c r="F87" s="17" t="s">
        <v>26</v>
      </c>
      <c r="G87" s="17" t="s">
        <v>98</v>
      </c>
      <c r="H87" s="17">
        <v>1</v>
      </c>
      <c r="I87" s="17">
        <v>1</v>
      </c>
      <c r="J87" s="24">
        <f t="shared" si="7"/>
        <v>0</v>
      </c>
      <c r="K87" s="24">
        <f t="shared" si="4"/>
        <v>0</v>
      </c>
      <c r="L87" s="24">
        <f t="shared" si="5"/>
        <v>0</v>
      </c>
      <c r="M87" s="24">
        <f t="shared" si="6"/>
        <v>0</v>
      </c>
      <c r="N87" s="25">
        <v>1000000</v>
      </c>
      <c r="O87" s="25">
        <v>0</v>
      </c>
    </row>
    <row r="88" spans="1:15" ht="78.75" x14ac:dyDescent="0.25">
      <c r="A88" s="18" t="s">
        <v>309</v>
      </c>
      <c r="B88" s="17" t="s">
        <v>345</v>
      </c>
      <c r="C88" s="17" t="s">
        <v>346</v>
      </c>
      <c r="D88" s="17" t="s">
        <v>340</v>
      </c>
      <c r="E88" s="17" t="s">
        <v>25</v>
      </c>
      <c r="F88" s="17" t="s">
        <v>26</v>
      </c>
      <c r="G88" s="17" t="s">
        <v>98</v>
      </c>
      <c r="H88" s="17">
        <v>1</v>
      </c>
      <c r="I88" s="17">
        <v>1</v>
      </c>
      <c r="J88" s="24">
        <f t="shared" si="7"/>
        <v>0.33330009000000005</v>
      </c>
      <c r="K88" s="24">
        <f t="shared" si="4"/>
        <v>0.33330009000000005</v>
      </c>
      <c r="L88" s="24">
        <f t="shared" si="5"/>
        <v>0.33330009000000005</v>
      </c>
      <c r="M88" s="24">
        <f t="shared" si="6"/>
        <v>0.33330009000000005</v>
      </c>
      <c r="N88" s="25">
        <v>1000000</v>
      </c>
      <c r="O88" s="25">
        <v>333300.09000000003</v>
      </c>
    </row>
    <row r="89" spans="1:15" ht="78.75" x14ac:dyDescent="0.25">
      <c r="A89" s="18" t="s">
        <v>310</v>
      </c>
      <c r="B89" s="17" t="s">
        <v>347</v>
      </c>
      <c r="C89" s="17" t="s">
        <v>348</v>
      </c>
      <c r="D89" s="17" t="s">
        <v>340</v>
      </c>
      <c r="E89" s="17" t="s">
        <v>25</v>
      </c>
      <c r="F89" s="17" t="s">
        <v>26</v>
      </c>
      <c r="G89" s="17" t="s">
        <v>98</v>
      </c>
      <c r="H89" s="17">
        <v>1</v>
      </c>
      <c r="I89" s="17">
        <v>1</v>
      </c>
      <c r="J89" s="24">
        <f t="shared" si="7"/>
        <v>0.49917693749999997</v>
      </c>
      <c r="K89" s="24">
        <f t="shared" si="4"/>
        <v>0.49917693749999997</v>
      </c>
      <c r="L89" s="24">
        <f t="shared" si="5"/>
        <v>0.49917693749999997</v>
      </c>
      <c r="M89" s="24">
        <f t="shared" si="6"/>
        <v>0.49917693749999997</v>
      </c>
      <c r="N89" s="25">
        <v>800000</v>
      </c>
      <c r="O89" s="25">
        <v>399341.55</v>
      </c>
    </row>
    <row r="90" spans="1:15" ht="78.75" x14ac:dyDescent="0.25">
      <c r="A90" s="18" t="s">
        <v>311</v>
      </c>
      <c r="B90" s="17" t="s">
        <v>349</v>
      </c>
      <c r="C90" s="17" t="s">
        <v>350</v>
      </c>
      <c r="D90" s="17" t="s">
        <v>340</v>
      </c>
      <c r="E90" s="17" t="s">
        <v>25</v>
      </c>
      <c r="F90" s="17" t="s">
        <v>26</v>
      </c>
      <c r="G90" s="17" t="s">
        <v>98</v>
      </c>
      <c r="H90" s="17">
        <v>1</v>
      </c>
      <c r="I90" s="17">
        <v>1</v>
      </c>
      <c r="J90" s="24">
        <f t="shared" si="7"/>
        <v>0</v>
      </c>
      <c r="K90" s="24">
        <f t="shared" si="4"/>
        <v>0</v>
      </c>
      <c r="L90" s="24">
        <f t="shared" si="5"/>
        <v>0</v>
      </c>
      <c r="M90" s="24">
        <f t="shared" si="6"/>
        <v>0</v>
      </c>
      <c r="N90" s="25">
        <v>600000</v>
      </c>
      <c r="O90" s="25">
        <v>0</v>
      </c>
    </row>
    <row r="91" spans="1:15" ht="78.75" x14ac:dyDescent="0.25">
      <c r="A91" s="18" t="s">
        <v>312</v>
      </c>
      <c r="B91" s="17" t="s">
        <v>351</v>
      </c>
      <c r="C91" s="17" t="s">
        <v>352</v>
      </c>
      <c r="D91" s="17" t="s">
        <v>340</v>
      </c>
      <c r="E91" s="17" t="s">
        <v>25</v>
      </c>
      <c r="F91" s="17" t="s">
        <v>26</v>
      </c>
      <c r="G91" s="17" t="s">
        <v>98</v>
      </c>
      <c r="H91" s="17">
        <v>1</v>
      </c>
      <c r="I91" s="17">
        <v>1</v>
      </c>
      <c r="J91" s="24">
        <f t="shared" si="7"/>
        <v>0</v>
      </c>
      <c r="K91" s="24">
        <f t="shared" si="4"/>
        <v>0</v>
      </c>
      <c r="L91" s="24">
        <f t="shared" si="5"/>
        <v>0</v>
      </c>
      <c r="M91" s="24">
        <f t="shared" si="6"/>
        <v>0</v>
      </c>
      <c r="N91" s="25">
        <v>400000</v>
      </c>
      <c r="O91" s="25">
        <v>0</v>
      </c>
    </row>
    <row r="92" spans="1:15" ht="90" x14ac:dyDescent="0.25">
      <c r="A92" s="18" t="s">
        <v>313</v>
      </c>
      <c r="B92" s="17" t="s">
        <v>353</v>
      </c>
      <c r="C92" s="17" t="s">
        <v>354</v>
      </c>
      <c r="D92" s="17" t="s">
        <v>340</v>
      </c>
      <c r="E92" s="17" t="s">
        <v>25</v>
      </c>
      <c r="F92" s="17" t="s">
        <v>26</v>
      </c>
      <c r="G92" s="17" t="s">
        <v>98</v>
      </c>
      <c r="H92" s="17">
        <v>1</v>
      </c>
      <c r="I92" s="17">
        <v>1</v>
      </c>
      <c r="J92" s="24">
        <f t="shared" si="7"/>
        <v>0</v>
      </c>
      <c r="K92" s="24">
        <f t="shared" si="4"/>
        <v>0</v>
      </c>
      <c r="L92" s="24">
        <f t="shared" si="5"/>
        <v>0</v>
      </c>
      <c r="M92" s="24">
        <f t="shared" si="6"/>
        <v>0</v>
      </c>
      <c r="N92" s="25">
        <v>477767.42</v>
      </c>
      <c r="O92" s="25">
        <v>0</v>
      </c>
    </row>
    <row r="93" spans="1:15" ht="90" x14ac:dyDescent="0.25">
      <c r="A93" s="18" t="s">
        <v>314</v>
      </c>
      <c r="B93" s="17" t="s">
        <v>355</v>
      </c>
      <c r="C93" s="17" t="s">
        <v>356</v>
      </c>
      <c r="D93" s="17" t="s">
        <v>340</v>
      </c>
      <c r="E93" s="17" t="s">
        <v>25</v>
      </c>
      <c r="F93" s="17" t="s">
        <v>26</v>
      </c>
      <c r="G93" s="17" t="s">
        <v>98</v>
      </c>
      <c r="H93" s="17">
        <v>1</v>
      </c>
      <c r="I93" s="17">
        <v>1</v>
      </c>
      <c r="J93" s="24">
        <f t="shared" si="7"/>
        <v>0</v>
      </c>
      <c r="K93" s="24">
        <f t="shared" si="4"/>
        <v>0</v>
      </c>
      <c r="L93" s="24">
        <f t="shared" si="5"/>
        <v>0</v>
      </c>
      <c r="M93" s="24">
        <f t="shared" si="6"/>
        <v>0</v>
      </c>
      <c r="N93" s="25">
        <v>2613767.42</v>
      </c>
      <c r="O93" s="25">
        <v>0</v>
      </c>
    </row>
    <row r="94" spans="1:15" ht="90" x14ac:dyDescent="0.25">
      <c r="A94" s="18" t="s">
        <v>313</v>
      </c>
      <c r="B94" s="17" t="s">
        <v>353</v>
      </c>
      <c r="C94" s="17" t="s">
        <v>354</v>
      </c>
      <c r="D94" s="17" t="s">
        <v>340</v>
      </c>
      <c r="E94" s="17" t="s">
        <v>25</v>
      </c>
      <c r="F94" s="17" t="s">
        <v>26</v>
      </c>
      <c r="G94" s="17" t="s">
        <v>98</v>
      </c>
      <c r="H94" s="17">
        <v>1</v>
      </c>
      <c r="I94" s="17">
        <v>1</v>
      </c>
      <c r="J94" s="24">
        <f t="shared" si="7"/>
        <v>0</v>
      </c>
      <c r="K94" s="24">
        <f t="shared" si="4"/>
        <v>0</v>
      </c>
      <c r="L94" s="24">
        <f t="shared" si="5"/>
        <v>0</v>
      </c>
      <c r="M94" s="24">
        <f t="shared" si="6"/>
        <v>0</v>
      </c>
      <c r="N94" s="25">
        <v>825000</v>
      </c>
      <c r="O94" s="25">
        <v>0</v>
      </c>
    </row>
    <row r="95" spans="1:15" ht="16.5" customHeight="1" x14ac:dyDescent="0.25">
      <c r="A95" s="18" t="s">
        <v>315</v>
      </c>
      <c r="B95" s="17" t="s">
        <v>357</v>
      </c>
      <c r="C95" s="17" t="s">
        <v>358</v>
      </c>
      <c r="D95" s="17" t="s">
        <v>340</v>
      </c>
      <c r="E95" s="17" t="s">
        <v>25</v>
      </c>
      <c r="F95" s="17" t="s">
        <v>26</v>
      </c>
      <c r="G95" s="17" t="s">
        <v>98</v>
      </c>
      <c r="H95" s="17">
        <v>1</v>
      </c>
      <c r="I95" s="17">
        <v>1</v>
      </c>
      <c r="J95" s="24">
        <f t="shared" si="7"/>
        <v>0</v>
      </c>
      <c r="K95" s="24">
        <f t="shared" si="4"/>
        <v>0</v>
      </c>
      <c r="L95" s="24">
        <f t="shared" si="5"/>
        <v>0</v>
      </c>
      <c r="M95" s="24">
        <f t="shared" si="6"/>
        <v>0</v>
      </c>
      <c r="N95" s="25">
        <v>516232.58</v>
      </c>
      <c r="O95" s="25">
        <v>0</v>
      </c>
    </row>
    <row r="96" spans="1:15" ht="101.25" x14ac:dyDescent="0.25">
      <c r="A96" s="18" t="s">
        <v>316</v>
      </c>
      <c r="B96" s="17" t="s">
        <v>359</v>
      </c>
      <c r="C96" s="17" t="s">
        <v>360</v>
      </c>
      <c r="D96" s="17" t="s">
        <v>340</v>
      </c>
      <c r="E96" s="17" t="s">
        <v>25</v>
      </c>
      <c r="F96" s="17" t="s">
        <v>26</v>
      </c>
      <c r="G96" s="17" t="s">
        <v>98</v>
      </c>
      <c r="H96" s="17">
        <v>1</v>
      </c>
      <c r="I96" s="17">
        <v>1</v>
      </c>
      <c r="J96" s="24">
        <f t="shared" si="7"/>
        <v>0</v>
      </c>
      <c r="K96" s="24">
        <f t="shared" si="4"/>
        <v>0</v>
      </c>
      <c r="L96" s="24">
        <f t="shared" si="5"/>
        <v>0</v>
      </c>
      <c r="M96" s="24">
        <f t="shared" si="6"/>
        <v>0</v>
      </c>
      <c r="N96" s="25">
        <v>101000</v>
      </c>
      <c r="O96" s="25">
        <v>0</v>
      </c>
    </row>
    <row r="97" spans="1:15" ht="78.75" x14ac:dyDescent="0.25">
      <c r="A97" s="18" t="s">
        <v>317</v>
      </c>
      <c r="B97" s="17" t="s">
        <v>361</v>
      </c>
      <c r="C97" s="17" t="s">
        <v>362</v>
      </c>
      <c r="D97" s="17" t="s">
        <v>340</v>
      </c>
      <c r="E97" s="17" t="s">
        <v>25</v>
      </c>
      <c r="F97" s="17" t="s">
        <v>26</v>
      </c>
      <c r="G97" s="17" t="s">
        <v>98</v>
      </c>
      <c r="H97" s="17">
        <v>1</v>
      </c>
      <c r="I97" s="17">
        <v>1</v>
      </c>
      <c r="J97" s="24">
        <f t="shared" si="7"/>
        <v>0</v>
      </c>
      <c r="K97" s="24">
        <f t="shared" si="4"/>
        <v>0</v>
      </c>
      <c r="L97" s="24">
        <f t="shared" si="5"/>
        <v>0</v>
      </c>
      <c r="M97" s="24">
        <f t="shared" si="6"/>
        <v>0</v>
      </c>
      <c r="N97" s="25">
        <v>1600000</v>
      </c>
      <c r="O97" s="25">
        <v>0</v>
      </c>
    </row>
    <row r="98" spans="1:15" ht="78.75" x14ac:dyDescent="0.25">
      <c r="A98" s="18" t="s">
        <v>318</v>
      </c>
      <c r="B98" s="17" t="s">
        <v>363</v>
      </c>
      <c r="C98" s="17" t="s">
        <v>364</v>
      </c>
      <c r="D98" s="17" t="s">
        <v>340</v>
      </c>
      <c r="E98" s="17" t="s">
        <v>25</v>
      </c>
      <c r="F98" s="17" t="s">
        <v>26</v>
      </c>
      <c r="G98" s="17" t="s">
        <v>98</v>
      </c>
      <c r="H98" s="17">
        <v>1</v>
      </c>
      <c r="I98" s="17">
        <v>1</v>
      </c>
      <c r="J98" s="24">
        <f t="shared" si="7"/>
        <v>0</v>
      </c>
      <c r="K98" s="24">
        <f t="shared" si="4"/>
        <v>0</v>
      </c>
      <c r="L98" s="24">
        <f t="shared" si="5"/>
        <v>0</v>
      </c>
      <c r="M98" s="24">
        <f t="shared" si="6"/>
        <v>0</v>
      </c>
      <c r="N98" s="25">
        <v>317918.77</v>
      </c>
      <c r="O98" s="25">
        <v>0</v>
      </c>
    </row>
    <row r="99" spans="1:15" ht="101.25" x14ac:dyDescent="0.25">
      <c r="A99" s="18" t="s">
        <v>319</v>
      </c>
      <c r="B99" s="17" t="s">
        <v>365</v>
      </c>
      <c r="C99" s="17" t="s">
        <v>366</v>
      </c>
      <c r="D99" s="17" t="s">
        <v>340</v>
      </c>
      <c r="E99" s="17" t="s">
        <v>25</v>
      </c>
      <c r="F99" s="17" t="s">
        <v>26</v>
      </c>
      <c r="G99" s="17" t="s">
        <v>98</v>
      </c>
      <c r="H99" s="17">
        <v>1</v>
      </c>
      <c r="I99" s="17">
        <v>1</v>
      </c>
      <c r="J99" s="24">
        <f t="shared" si="7"/>
        <v>0</v>
      </c>
      <c r="K99" s="24">
        <f t="shared" si="4"/>
        <v>0</v>
      </c>
      <c r="L99" s="24">
        <f t="shared" si="5"/>
        <v>0</v>
      </c>
      <c r="M99" s="24">
        <f t="shared" si="6"/>
        <v>0</v>
      </c>
      <c r="N99" s="25">
        <v>3296680.61</v>
      </c>
      <c r="O99" s="25">
        <v>0</v>
      </c>
    </row>
    <row r="100" spans="1:15" ht="78.75" x14ac:dyDescent="0.25">
      <c r="A100" s="18" t="s">
        <v>320</v>
      </c>
      <c r="B100" s="17" t="s">
        <v>367</v>
      </c>
      <c r="C100" s="17" t="s">
        <v>368</v>
      </c>
      <c r="D100" s="17" t="s">
        <v>340</v>
      </c>
      <c r="E100" s="17" t="s">
        <v>25</v>
      </c>
      <c r="F100" s="17" t="s">
        <v>26</v>
      </c>
      <c r="G100" s="17" t="s">
        <v>98</v>
      </c>
      <c r="H100" s="17">
        <v>1</v>
      </c>
      <c r="I100" s="17">
        <v>1</v>
      </c>
      <c r="J100" s="24">
        <f t="shared" si="7"/>
        <v>0</v>
      </c>
      <c r="K100" s="24">
        <f t="shared" si="4"/>
        <v>0</v>
      </c>
      <c r="L100" s="24">
        <f t="shared" si="5"/>
        <v>0</v>
      </c>
      <c r="M100" s="24">
        <f t="shared" si="6"/>
        <v>0</v>
      </c>
      <c r="N100" s="25">
        <v>231346.01</v>
      </c>
      <c r="O100" s="25">
        <v>0</v>
      </c>
    </row>
    <row r="101" spans="1:15" ht="78.75" x14ac:dyDescent="0.25">
      <c r="A101" s="18" t="s">
        <v>321</v>
      </c>
      <c r="B101" s="17" t="s">
        <v>369</v>
      </c>
      <c r="C101" s="17" t="s">
        <v>370</v>
      </c>
      <c r="D101" s="17" t="s">
        <v>340</v>
      </c>
      <c r="E101" s="17" t="s">
        <v>25</v>
      </c>
      <c r="F101" s="17" t="s">
        <v>26</v>
      </c>
      <c r="G101" s="17" t="s">
        <v>98</v>
      </c>
      <c r="H101" s="17">
        <v>1</v>
      </c>
      <c r="I101" s="17">
        <v>1</v>
      </c>
      <c r="J101" s="24">
        <f t="shared" si="7"/>
        <v>0.13549404685351388</v>
      </c>
      <c r="K101" s="24">
        <f t="shared" si="4"/>
        <v>0.13549404685351388</v>
      </c>
      <c r="L101" s="24">
        <f t="shared" si="5"/>
        <v>0.13549404685351388</v>
      </c>
      <c r="M101" s="24">
        <f t="shared" si="6"/>
        <v>0.13549404685351388</v>
      </c>
      <c r="N101" s="25">
        <v>347019.01</v>
      </c>
      <c r="O101" s="25">
        <v>47019.01</v>
      </c>
    </row>
    <row r="102" spans="1:15" ht="78.75" x14ac:dyDescent="0.25">
      <c r="A102" s="18" t="s">
        <v>322</v>
      </c>
      <c r="B102" s="17" t="s">
        <v>371</v>
      </c>
      <c r="C102" s="17" t="s">
        <v>372</v>
      </c>
      <c r="D102" s="17" t="s">
        <v>340</v>
      </c>
      <c r="E102" s="17" t="s">
        <v>25</v>
      </c>
      <c r="F102" s="17" t="s">
        <v>26</v>
      </c>
      <c r="G102" s="17" t="s">
        <v>98</v>
      </c>
      <c r="H102" s="17">
        <v>1</v>
      </c>
      <c r="I102" s="17">
        <v>1</v>
      </c>
      <c r="J102" s="24">
        <f t="shared" si="7"/>
        <v>0</v>
      </c>
      <c r="K102" s="24">
        <f t="shared" si="4"/>
        <v>0</v>
      </c>
      <c r="L102" s="24">
        <f t="shared" si="5"/>
        <v>0</v>
      </c>
      <c r="M102" s="24">
        <f t="shared" si="6"/>
        <v>0</v>
      </c>
      <c r="N102" s="25">
        <v>1000000</v>
      </c>
      <c r="O102" s="25">
        <v>0</v>
      </c>
    </row>
    <row r="103" spans="1:15" ht="78.75" x14ac:dyDescent="0.25">
      <c r="A103" s="18" t="s">
        <v>323</v>
      </c>
      <c r="B103" s="17" t="s">
        <v>373</v>
      </c>
      <c r="C103" s="17" t="s">
        <v>374</v>
      </c>
      <c r="D103" s="17" t="s">
        <v>340</v>
      </c>
      <c r="E103" s="17" t="s">
        <v>25</v>
      </c>
      <c r="F103" s="17" t="s">
        <v>26</v>
      </c>
      <c r="G103" s="17" t="s">
        <v>98</v>
      </c>
      <c r="H103" s="17">
        <v>1</v>
      </c>
      <c r="I103" s="17">
        <v>1</v>
      </c>
      <c r="J103" s="24">
        <f t="shared" si="7"/>
        <v>0</v>
      </c>
      <c r="K103" s="24">
        <f t="shared" si="4"/>
        <v>0</v>
      </c>
      <c r="L103" s="24">
        <f t="shared" si="5"/>
        <v>0</v>
      </c>
      <c r="M103" s="24">
        <f t="shared" si="6"/>
        <v>0</v>
      </c>
      <c r="N103" s="25">
        <v>1000000</v>
      </c>
      <c r="O103" s="25">
        <v>0</v>
      </c>
    </row>
    <row r="104" spans="1:15" ht="78.75" x14ac:dyDescent="0.25">
      <c r="A104" s="18" t="s">
        <v>324</v>
      </c>
      <c r="B104" s="17" t="s">
        <v>375</v>
      </c>
      <c r="C104" s="17" t="s">
        <v>376</v>
      </c>
      <c r="D104" s="17" t="s">
        <v>340</v>
      </c>
      <c r="E104" s="17" t="s">
        <v>25</v>
      </c>
      <c r="F104" s="17" t="s">
        <v>26</v>
      </c>
      <c r="G104" s="17" t="s">
        <v>98</v>
      </c>
      <c r="H104" s="17">
        <v>1</v>
      </c>
      <c r="I104" s="17">
        <v>1</v>
      </c>
      <c r="J104" s="24">
        <f t="shared" si="7"/>
        <v>0</v>
      </c>
      <c r="K104" s="24">
        <f t="shared" si="4"/>
        <v>0</v>
      </c>
      <c r="L104" s="24">
        <f t="shared" si="5"/>
        <v>0</v>
      </c>
      <c r="M104" s="24">
        <f t="shared" si="6"/>
        <v>0</v>
      </c>
      <c r="N104" s="25">
        <v>5692254.75</v>
      </c>
      <c r="O104" s="25">
        <v>0</v>
      </c>
    </row>
    <row r="105" spans="1:15" x14ac:dyDescent="0.25">
      <c r="N105" s="21">
        <f>SUM(N10:N104)</f>
        <v>238101052.15999997</v>
      </c>
      <c r="O105" s="21">
        <f>SUM(O10:O104)</f>
        <v>47031940.009999998</v>
      </c>
    </row>
    <row r="108" spans="1:15" x14ac:dyDescent="0.25">
      <c r="N108" s="22"/>
      <c r="O108" s="22"/>
    </row>
    <row r="110" spans="1:15" x14ac:dyDescent="0.25">
      <c r="N110" s="23"/>
      <c r="O110" s="23"/>
    </row>
  </sheetData>
  <autoFilter ref="A7:O79">
    <filterColumn colId="7" showButton="0"/>
    <filterColumn colId="9" showButton="0"/>
    <filterColumn colId="10" showButton="0"/>
    <filterColumn colId="11" showButton="0"/>
  </autoFilter>
  <mergeCells count="16">
    <mergeCell ref="F7:F9"/>
    <mergeCell ref="A7:A9"/>
    <mergeCell ref="B7:B9"/>
    <mergeCell ref="C7:C9"/>
    <mergeCell ref="D7:D9"/>
    <mergeCell ref="E7:E9"/>
    <mergeCell ref="G7:G9"/>
    <mergeCell ref="H7:I7"/>
    <mergeCell ref="J7:M7"/>
    <mergeCell ref="N7:N9"/>
    <mergeCell ref="O7:O9"/>
    <mergeCell ref="H8:H9"/>
    <mergeCell ref="I8:I9"/>
    <mergeCell ref="J8:J9"/>
    <mergeCell ref="K8:K9"/>
    <mergeCell ref="L8:M8"/>
  </mergeCell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Egresos</cp:lastModifiedBy>
  <cp:lastPrinted>2020-04-14T13:22:17Z</cp:lastPrinted>
  <dcterms:created xsi:type="dcterms:W3CDTF">2018-09-24T19:02:25Z</dcterms:created>
  <dcterms:modified xsi:type="dcterms:W3CDTF">2020-04-14T13:22:28Z</dcterms:modified>
</cp:coreProperties>
</file>